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96" i="1"/>
  <c r="H196"/>
  <c r="I196"/>
  <c r="J196"/>
  <c r="F196"/>
  <c r="B100"/>
  <c r="A100"/>
  <c r="L99"/>
  <c r="J99"/>
  <c r="I99"/>
  <c r="H99"/>
  <c r="G99"/>
  <c r="F99"/>
  <c r="B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L13"/>
  <c r="L24" s="1"/>
  <c r="J13"/>
  <c r="J24" s="1"/>
  <c r="I13"/>
  <c r="I24" s="1"/>
  <c r="H13"/>
  <c r="H24" s="1"/>
  <c r="G13"/>
  <c r="G24" s="1"/>
  <c r="F13"/>
  <c r="F24" s="1"/>
  <c r="B195" l="1"/>
  <c r="A195"/>
  <c r="L194"/>
  <c r="J194"/>
  <c r="I194"/>
  <c r="H194"/>
  <c r="G194"/>
  <c r="F194"/>
  <c r="B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L108"/>
  <c r="J108"/>
  <c r="I108"/>
  <c r="I119" s="1"/>
  <c r="H108"/>
  <c r="H119" s="1"/>
  <c r="G108"/>
  <c r="G119" s="1"/>
  <c r="F108"/>
  <c r="L195" l="1"/>
  <c r="J195"/>
  <c r="L176"/>
  <c r="J176"/>
  <c r="L157"/>
  <c r="J157"/>
  <c r="L138"/>
  <c r="J138"/>
  <c r="F138"/>
  <c r="L119"/>
  <c r="J119"/>
  <c r="F119"/>
  <c r="L196" l="1"/>
</calcChain>
</file>

<file path=xl/sharedStrings.xml><?xml version="1.0" encoding="utf-8"?>
<sst xmlns="http://schemas.openxmlformats.org/spreadsheetml/2006/main" count="220" uniqueCount="80">
  <si>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</si>
  <si>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</si>
  <si>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</si>
  <si>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</si>
  <si>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</si>
  <si>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</si>
  <si>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</si>
  <si>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</si>
  <si>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</si>
  <si>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</si>
  <si>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</si>
  <si>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</si>
  <si>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</si>
  <si>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</si>
  <si>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</si>
  <si>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</si>
  <si>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</si>
  <si>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</si>
  <si>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</si>
  <si>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</si>
  <si>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</si>
  <si>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</si>
  <si>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</si>
  <si>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</si>
  <si>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</si>
  <si>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</si>
  <si>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</si>
  <si>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</si>
  <si>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</si>
  <si>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</si>
  <si>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МБОУ СОШ №31</t>
  </si>
  <si>
    <t>Директор</t>
  </si>
  <si>
    <t>Закуска</t>
  </si>
  <si>
    <t>3 блюдо</t>
  </si>
  <si>
    <t>Хлеб</t>
  </si>
  <si>
    <t>десерт</t>
  </si>
  <si>
    <t>Сыр порциями</t>
  </si>
  <si>
    <t xml:space="preserve">Каша кукурузная молочная  с   маслом </t>
  </si>
  <si>
    <t xml:space="preserve">Чай с сахаром </t>
  </si>
  <si>
    <t>Батон пшеничный</t>
  </si>
  <si>
    <t>Фруктовый десерт</t>
  </si>
  <si>
    <t>Фрукты в асортименте (яблоко)</t>
  </si>
  <si>
    <t>Гуляш (говядина)</t>
  </si>
  <si>
    <t>Хлеб пшеничный</t>
  </si>
  <si>
    <t xml:space="preserve">Хлеб ржаной </t>
  </si>
  <si>
    <t>Курица запеченная с соусом</t>
  </si>
  <si>
    <t>Каша гречневая вязкая с маслом</t>
  </si>
  <si>
    <t>Кисель витаминизированный плодово – ягодный (черномородиново-арониевый)</t>
  </si>
  <si>
    <t>Фрукты в ассортименте (мандарин)</t>
  </si>
  <si>
    <t>Сыр сливочный в индивидуальной упаковке</t>
  </si>
  <si>
    <t>Рыба тушеная с овощами</t>
  </si>
  <si>
    <t>Картофель запеченный с зеленью</t>
  </si>
  <si>
    <t>Компот из сухофруктов</t>
  </si>
  <si>
    <t>Хлеб ржаной</t>
  </si>
  <si>
    <t>Масло сливочное порциями</t>
  </si>
  <si>
    <t>Омлет натуральный</t>
  </si>
  <si>
    <t>Какао с молоком</t>
  </si>
  <si>
    <t>Маринад из моркови</t>
  </si>
  <si>
    <t>Рис отварной  с маслом</t>
  </si>
  <si>
    <t>Сок фруктовый (яблоко)</t>
  </si>
  <si>
    <t>Блинчики с карамельным соусом (2шт)</t>
  </si>
  <si>
    <t>Каша рисовая молочная с маслом</t>
  </si>
  <si>
    <t>Чай с сахаром</t>
  </si>
  <si>
    <t>закуска</t>
  </si>
  <si>
    <t>1 блюдо</t>
  </si>
  <si>
    <t>напиток</t>
  </si>
  <si>
    <t>хлеб бел.</t>
  </si>
  <si>
    <t>хлеб черн.</t>
  </si>
  <si>
    <t>Курица запеченная</t>
  </si>
  <si>
    <t>Напиток плодово-ягодный  витаминизированный (черносмородиновый)</t>
  </si>
  <si>
    <t>Икра овощная (кабачковая)</t>
  </si>
  <si>
    <t>Котлета мясная (говядина, свинина, курица)</t>
  </si>
  <si>
    <t>Картофельное пюре с маслом</t>
  </si>
  <si>
    <t xml:space="preserve">Пудинг из творога с яблоками со сгущенным молоком    </t>
  </si>
  <si>
    <t>Чай с сахаром и лимоном</t>
  </si>
  <si>
    <t>Фрукты в асортименте (мандарин)</t>
  </si>
  <si>
    <t>Филе птицы тушенное в томатном соусе</t>
  </si>
  <si>
    <t>Спагетти отварные с маслом</t>
  </si>
  <si>
    <t>Чай с шиповником</t>
  </si>
  <si>
    <t>Концевая В.И.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</si>
</sst>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8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/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wrapText="1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164" fontId="13" fillId="4" borderId="2" xfId="0" applyNumberFormat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2" fillId="4" borderId="23" xfId="0" applyFont="1" applyFill="1" applyBorder="1" applyAlignment="1">
      <alignment horizontal="left" wrapText="1"/>
    </xf>
    <xf numFmtId="0" fontId="15" fillId="4" borderId="24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left" wrapText="1"/>
    </xf>
    <xf numFmtId="0" fontId="2" fillId="4" borderId="26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left"/>
    </xf>
    <xf numFmtId="0" fontId="2" fillId="4" borderId="27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5" xfId="0" applyFont="1" applyFill="1" applyBorder="1" applyProtection="1">
      <protection locked="0"/>
    </xf>
    <xf numFmtId="0" fontId="2" fillId="4" borderId="4" xfId="0" applyFont="1" applyFill="1" applyBorder="1"/>
    <xf numFmtId="0" fontId="2" fillId="4" borderId="24" xfId="0" applyFont="1" applyFill="1" applyBorder="1" applyAlignment="1">
      <alignment horizontal="left" wrapText="1"/>
    </xf>
    <xf numFmtId="0" fontId="2" fillId="4" borderId="28" xfId="0" applyFont="1" applyFill="1" applyBorder="1" applyAlignment="1">
      <alignment horizontal="center" wrapText="1"/>
    </xf>
    <xf numFmtId="0" fontId="2" fillId="4" borderId="27" xfId="0" applyFont="1" applyFill="1" applyBorder="1" applyAlignment="1">
      <alignment horizontal="center" wrapText="1"/>
    </xf>
    <xf numFmtId="0" fontId="2" fillId="4" borderId="25" xfId="0" applyFont="1" applyFill="1" applyBorder="1"/>
    <xf numFmtId="0" fontId="13" fillId="4" borderId="29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4" borderId="30" xfId="1" applyFont="1" applyFill="1" applyBorder="1" applyAlignment="1">
      <alignment horizontal="center"/>
    </xf>
    <xf numFmtId="0" fontId="13" fillId="4" borderId="17" xfId="1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13" fillId="4" borderId="25" xfId="1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164" fontId="13" fillId="4" borderId="25" xfId="0" applyNumberFormat="1" applyFont="1" applyFill="1" applyBorder="1" applyAlignment="1">
      <alignment horizontal="center"/>
    </xf>
    <xf numFmtId="0" fontId="13" fillId="4" borderId="24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13" fillId="4" borderId="26" xfId="1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34" xfId="0" applyFont="1" applyFill="1" applyBorder="1" applyAlignment="1">
      <alignment horizontal="center" wrapText="1"/>
    </xf>
    <xf numFmtId="0" fontId="2" fillId="4" borderId="35" xfId="0" applyFont="1" applyFill="1" applyBorder="1" applyAlignment="1">
      <alignment horizontal="center"/>
    </xf>
    <xf numFmtId="0" fontId="2" fillId="4" borderId="25" xfId="0" applyFont="1" applyFill="1" applyBorder="1" applyAlignment="1">
      <alignment wrapText="1"/>
    </xf>
    <xf numFmtId="0" fontId="2" fillId="4" borderId="35" xfId="0" applyFont="1" applyFill="1" applyBorder="1" applyAlignment="1">
      <alignment horizontal="center" wrapText="1"/>
    </xf>
    <xf numFmtId="0" fontId="13" fillId="4" borderId="30" xfId="1" applyFont="1" applyFill="1" applyBorder="1" applyAlignment="1">
      <alignment horizontal="center" wrapText="1"/>
    </xf>
    <xf numFmtId="0" fontId="13" fillId="4" borderId="2" xfId="1" applyFont="1" applyFill="1" applyBorder="1" applyAlignment="1">
      <alignment horizontal="center" wrapText="1"/>
    </xf>
    <xf numFmtId="0" fontId="13" fillId="4" borderId="17" xfId="1" applyFont="1" applyFill="1" applyBorder="1" applyAlignment="1">
      <alignment horizontal="center" wrapText="1"/>
    </xf>
    <xf numFmtId="0" fontId="13" fillId="4" borderId="25" xfId="1" applyFont="1" applyFill="1" applyBorder="1" applyAlignment="1">
      <alignment horizontal="center" wrapText="1"/>
    </xf>
    <xf numFmtId="0" fontId="2" fillId="4" borderId="34" xfId="0" applyFont="1" applyFill="1" applyBorder="1" applyAlignment="1">
      <alignment horizontal="left" wrapText="1"/>
    </xf>
    <xf numFmtId="0" fontId="2" fillId="4" borderId="35" xfId="0" applyFont="1" applyFill="1" applyBorder="1" applyAlignment="1">
      <alignment wrapText="1"/>
    </xf>
    <xf numFmtId="0" fontId="2" fillId="4" borderId="25" xfId="0" applyFont="1" applyFill="1" applyBorder="1" applyAlignment="1">
      <alignment horizontal="center" wrapText="1"/>
    </xf>
    <xf numFmtId="0" fontId="2" fillId="4" borderId="26" xfId="0" applyFont="1" applyFill="1" applyBorder="1" applyAlignment="1">
      <alignment horizontal="left" wrapText="1"/>
    </xf>
    <xf numFmtId="0" fontId="2" fillId="4" borderId="26" xfId="0" applyFont="1" applyFill="1" applyBorder="1"/>
    <xf numFmtId="0" fontId="13" fillId="4" borderId="18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164" fontId="13" fillId="4" borderId="26" xfId="0" applyNumberFormat="1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 wrapText="1"/>
    </xf>
    <xf numFmtId="0" fontId="2" fillId="4" borderId="30" xfId="0" applyFont="1" applyFill="1" applyBorder="1" applyAlignment="1">
      <alignment horizontal="center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2" fillId="4" borderId="24" xfId="0" applyFont="1" applyFill="1" applyBorder="1" applyAlignment="1">
      <alignment horizontal="left"/>
    </xf>
    <xf numFmtId="164" fontId="13" fillId="4" borderId="23" xfId="0" applyNumberFormat="1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/>
    </xf>
    <xf numFmtId="0" fontId="2" fillId="4" borderId="4" xfId="0" applyFont="1" applyFill="1" applyBorder="1" applyProtection="1">
      <protection locked="0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wrapText="1"/>
    </xf>
    <xf numFmtId="0" fontId="15" fillId="4" borderId="2" xfId="0" applyFont="1" applyFill="1" applyBorder="1" applyAlignment="1">
      <alignment horizontal="center" wrapText="1"/>
    </xf>
    <xf numFmtId="0" fontId="0" fillId="4" borderId="5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3" fillId="4" borderId="28" xfId="0" applyFont="1" applyFill="1" applyBorder="1" applyAlignment="1">
      <alignment horizontal="center"/>
    </xf>
    <xf numFmtId="0" fontId="13" fillId="4" borderId="27" xfId="1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164" fontId="13" fillId="4" borderId="27" xfId="0" applyNumberFormat="1" applyFont="1" applyFill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7" xfId="0" applyNumberFormat="1" applyFill="1" applyBorder="1" applyProtection="1">
      <protection locked="0"/>
    </xf>
    <xf numFmtId="165" fontId="0" fillId="4" borderId="5" xfId="0" applyNumberForma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1" fillId="4" borderId="34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center" wrapText="1"/>
    </xf>
    <xf numFmtId="0" fontId="1" fillId="4" borderId="27" xfId="0" applyFont="1" applyFill="1" applyBorder="1" applyAlignment="1">
      <alignment horizontal="center"/>
    </xf>
    <xf numFmtId="2" fontId="1" fillId="4" borderId="1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35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2" fontId="1" fillId="4" borderId="4" xfId="0" applyNumberFormat="1" applyFont="1" applyFill="1" applyBorder="1" applyProtection="1">
      <protection locked="0"/>
    </xf>
    <xf numFmtId="0" fontId="1" fillId="4" borderId="2" xfId="0" applyFont="1" applyFill="1" applyBorder="1"/>
    <xf numFmtId="0" fontId="1" fillId="4" borderId="35" xfId="0" applyFont="1" applyFill="1" applyBorder="1" applyAlignment="1"/>
    <xf numFmtId="2" fontId="1" fillId="4" borderId="2" xfId="0" applyNumberFormat="1" applyFont="1" applyFill="1" applyBorder="1" applyProtection="1">
      <protection locked="0"/>
    </xf>
    <xf numFmtId="0" fontId="1" fillId="4" borderId="35" xfId="0" applyFont="1" applyFill="1" applyBorder="1" applyAlignment="1">
      <alignment horizontal="left" vertical="center" wrapText="1"/>
    </xf>
    <xf numFmtId="0" fontId="1" fillId="4" borderId="2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2" fontId="1" fillId="4" borderId="5" xfId="0" applyNumberFormat="1" applyFont="1" applyFill="1" applyBorder="1" applyProtection="1">
      <protection locked="0"/>
    </xf>
    <xf numFmtId="0" fontId="1" fillId="4" borderId="2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37" xfId="0" applyNumberFormat="1" applyFill="1" applyBorder="1" applyAlignment="1" applyProtection="1">
      <alignment horizontal="center"/>
      <protection locked="0"/>
    </xf>
    <xf numFmtId="0" fontId="1" fillId="4" borderId="25" xfId="0" applyFont="1" applyFill="1" applyBorder="1" applyAlignment="1">
      <alignment horizontal="left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3" sqref="G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76" t="s">
        <v>30</v>
      </c>
      <c r="D1" s="177"/>
      <c r="E1" s="177"/>
      <c r="F1" s="12" t="s">
        <v>16</v>
      </c>
      <c r="G1" s="2" t="s">
        <v>17</v>
      </c>
      <c r="H1" s="178" t="s">
        <v>31</v>
      </c>
      <c r="I1" s="178"/>
      <c r="J1" s="178"/>
      <c r="K1" s="178"/>
    </row>
    <row r="2" spans="1:12" ht="18">
      <c r="A2" s="35" t="s">
        <v>6</v>
      </c>
      <c r="C2" s="2"/>
      <c r="G2" s="2" t="s">
        <v>18</v>
      </c>
      <c r="H2" s="178" t="s">
        <v>79</v>
      </c>
      <c r="I2" s="178"/>
      <c r="J2" s="178"/>
      <c r="K2" s="1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12</v>
      </c>
      <c r="J3" s="47">
        <v>2024</v>
      </c>
      <c r="K3" s="48"/>
    </row>
    <row r="4" spans="1:12">
      <c r="C4" s="2"/>
      <c r="D4" s="4"/>
      <c r="H4" s="45" t="s">
        <v>27</v>
      </c>
      <c r="I4" s="45" t="s">
        <v>28</v>
      </c>
      <c r="J4" s="45" t="s">
        <v>29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25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26</v>
      </c>
    </row>
    <row r="6" spans="1:12" ht="15">
      <c r="A6" s="20">
        <v>1</v>
      </c>
      <c r="B6" s="21">
        <v>1</v>
      </c>
      <c r="C6" s="22" t="s">
        <v>20</v>
      </c>
      <c r="D6" s="5" t="s">
        <v>32</v>
      </c>
      <c r="E6" s="131" t="s">
        <v>60</v>
      </c>
      <c r="F6" s="132">
        <v>121</v>
      </c>
      <c r="G6" s="133">
        <v>5.48</v>
      </c>
      <c r="H6" s="133">
        <v>12.56</v>
      </c>
      <c r="I6" s="134">
        <v>43.61</v>
      </c>
      <c r="J6" s="135">
        <v>318.89999999999998</v>
      </c>
      <c r="K6" s="136">
        <v>348</v>
      </c>
      <c r="L6" s="133">
        <v>26.28</v>
      </c>
    </row>
    <row r="7" spans="1:12" ht="15">
      <c r="A7" s="23"/>
      <c r="B7" s="15"/>
      <c r="C7" s="11"/>
      <c r="D7" s="7" t="s">
        <v>22</v>
      </c>
      <c r="E7" s="137" t="s">
        <v>61</v>
      </c>
      <c r="F7" s="138">
        <v>258</v>
      </c>
      <c r="G7" s="139">
        <v>7.95</v>
      </c>
      <c r="H7" s="139">
        <v>9</v>
      </c>
      <c r="I7" s="140">
        <v>39.869999999999997</v>
      </c>
      <c r="J7" s="141">
        <v>271.87</v>
      </c>
      <c r="K7" s="126">
        <v>56</v>
      </c>
      <c r="L7" s="139">
        <v>20.48</v>
      </c>
    </row>
    <row r="8" spans="1:12" ht="15">
      <c r="A8" s="23"/>
      <c r="B8" s="15"/>
      <c r="C8" s="11"/>
      <c r="D8" s="126" t="s">
        <v>34</v>
      </c>
      <c r="E8" s="137" t="s">
        <v>39</v>
      </c>
      <c r="F8" s="138">
        <v>30</v>
      </c>
      <c r="G8" s="139">
        <v>2.25</v>
      </c>
      <c r="H8" s="139">
        <v>0.87</v>
      </c>
      <c r="I8" s="140">
        <v>14.94</v>
      </c>
      <c r="J8" s="141">
        <v>78.599999999999994</v>
      </c>
      <c r="K8" s="126">
        <v>121</v>
      </c>
      <c r="L8" s="139">
        <v>3.69</v>
      </c>
    </row>
    <row r="9" spans="1:12" ht="15">
      <c r="A9" s="23"/>
      <c r="B9" s="15"/>
      <c r="C9" s="11"/>
      <c r="D9" s="125" t="s">
        <v>33</v>
      </c>
      <c r="E9" s="142" t="s">
        <v>62</v>
      </c>
      <c r="F9" s="143">
        <v>200</v>
      </c>
      <c r="G9" s="144">
        <v>0</v>
      </c>
      <c r="H9" s="144">
        <v>0</v>
      </c>
      <c r="I9" s="145">
        <v>7.27</v>
      </c>
      <c r="J9" s="146">
        <v>28.73</v>
      </c>
      <c r="K9" s="125">
        <v>114</v>
      </c>
      <c r="L9" s="144">
        <v>2.13</v>
      </c>
    </row>
    <row r="10" spans="1:12" ht="15">
      <c r="A10" s="23"/>
      <c r="B10" s="15"/>
      <c r="C10" s="11"/>
      <c r="D10" s="7"/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24</v>
      </c>
      <c r="E13" s="9"/>
      <c r="F13" s="19">
        <f>SUM(F6:F12)</f>
        <v>609</v>
      </c>
      <c r="G13" s="19">
        <f>SUM(G6:G12)</f>
        <v>15.68</v>
      </c>
      <c r="H13" s="19">
        <f>SUM(H6:H12)</f>
        <v>22.430000000000003</v>
      </c>
      <c r="I13" s="19">
        <f>SUM(I6:I12)</f>
        <v>105.68999999999998</v>
      </c>
      <c r="J13" s="19">
        <f>SUM(J6:J12)</f>
        <v>698.1</v>
      </c>
      <c r="K13" s="25"/>
      <c r="L13" s="19">
        <f>SUM(L6:L12)</f>
        <v>52.580000000000005</v>
      </c>
    </row>
    <row r="14" spans="1:12" ht="15">
      <c r="A14" s="26">
        <v>1</v>
      </c>
      <c r="B14" s="13">
        <v>1</v>
      </c>
      <c r="C14" s="10" t="s">
        <v>21</v>
      </c>
      <c r="D14" s="7" t="s">
        <v>63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64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22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23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65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66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67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24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179" t="s">
        <v>4</v>
      </c>
      <c r="D24" s="180"/>
      <c r="E24" s="31"/>
      <c r="F24" s="147">
        <f>F13+F23</f>
        <v>609</v>
      </c>
      <c r="G24" s="147">
        <f>G13+G23</f>
        <v>15.68</v>
      </c>
      <c r="H24" s="147">
        <f>H13+H23</f>
        <v>22.430000000000003</v>
      </c>
      <c r="I24" s="147">
        <f>I13+I23</f>
        <v>105.68999999999998</v>
      </c>
      <c r="J24" s="32">
        <f>J13+J23</f>
        <v>698.1</v>
      </c>
      <c r="K24" s="32"/>
      <c r="L24" s="32">
        <f>L13+L23</f>
        <v>52.580000000000005</v>
      </c>
    </row>
    <row r="25" spans="1:12" ht="15">
      <c r="A25" s="14">
        <v>1</v>
      </c>
      <c r="B25" s="15">
        <v>2</v>
      </c>
      <c r="C25" s="22" t="s">
        <v>20</v>
      </c>
      <c r="D25" s="148" t="s">
        <v>32</v>
      </c>
      <c r="E25" s="149" t="s">
        <v>49</v>
      </c>
      <c r="F25" s="150">
        <v>17</v>
      </c>
      <c r="G25" s="56">
        <v>2.48</v>
      </c>
      <c r="H25" s="56">
        <v>3.96</v>
      </c>
      <c r="I25" s="56">
        <v>0.68</v>
      </c>
      <c r="J25" s="127">
        <v>48.11</v>
      </c>
      <c r="K25" s="151"/>
      <c r="L25" s="152">
        <v>9</v>
      </c>
    </row>
    <row r="26" spans="1:12" ht="15">
      <c r="A26" s="14"/>
      <c r="B26" s="15"/>
      <c r="C26" s="11"/>
      <c r="D26" s="153" t="s">
        <v>23</v>
      </c>
      <c r="E26" s="154" t="s">
        <v>46</v>
      </c>
      <c r="F26" s="155">
        <v>180</v>
      </c>
      <c r="G26" s="56">
        <v>5.16</v>
      </c>
      <c r="H26" s="56">
        <v>5.08</v>
      </c>
      <c r="I26" s="56">
        <v>22.52</v>
      </c>
      <c r="J26" s="129">
        <v>155.44</v>
      </c>
      <c r="K26" s="151">
        <v>253</v>
      </c>
      <c r="L26" s="156">
        <v>6.91</v>
      </c>
    </row>
    <row r="27" spans="1:12" ht="15">
      <c r="A27" s="14"/>
      <c r="B27" s="15"/>
      <c r="C27" s="11"/>
      <c r="D27" s="157" t="s">
        <v>22</v>
      </c>
      <c r="E27" s="158" t="s">
        <v>68</v>
      </c>
      <c r="F27" s="155">
        <v>100</v>
      </c>
      <c r="G27" s="56">
        <v>26.45</v>
      </c>
      <c r="H27" s="56">
        <v>22.03</v>
      </c>
      <c r="I27" s="56">
        <v>0.8</v>
      </c>
      <c r="J27" s="129">
        <v>305.07</v>
      </c>
      <c r="K27" s="151">
        <v>81</v>
      </c>
      <c r="L27" s="159">
        <v>52.06</v>
      </c>
    </row>
    <row r="28" spans="1:12" ht="30">
      <c r="A28" s="14"/>
      <c r="B28" s="15"/>
      <c r="C28" s="11"/>
      <c r="D28" s="157" t="s">
        <v>33</v>
      </c>
      <c r="E28" s="160" t="s">
        <v>69</v>
      </c>
      <c r="F28" s="150">
        <v>200</v>
      </c>
      <c r="G28" s="56">
        <v>0</v>
      </c>
      <c r="H28" s="56">
        <v>0</v>
      </c>
      <c r="I28" s="56">
        <v>14.16</v>
      </c>
      <c r="J28" s="129">
        <v>55.48</v>
      </c>
      <c r="K28" s="151">
        <v>104</v>
      </c>
      <c r="L28" s="159">
        <v>10.34</v>
      </c>
    </row>
    <row r="29" spans="1:12" ht="15">
      <c r="A29" s="14"/>
      <c r="B29" s="15"/>
      <c r="C29" s="11"/>
      <c r="D29" s="161" t="s">
        <v>34</v>
      </c>
      <c r="E29" s="154" t="s">
        <v>43</v>
      </c>
      <c r="F29" s="155">
        <v>30</v>
      </c>
      <c r="G29" s="56">
        <v>2.2799999999999998</v>
      </c>
      <c r="H29" s="56">
        <v>0.24</v>
      </c>
      <c r="I29" s="56">
        <v>14.76</v>
      </c>
      <c r="J29" s="130">
        <v>70.5</v>
      </c>
      <c r="K29" s="128">
        <v>119</v>
      </c>
      <c r="L29" s="159">
        <v>1.92</v>
      </c>
    </row>
    <row r="30" spans="1:12" ht="15">
      <c r="A30" s="14"/>
      <c r="B30" s="15"/>
      <c r="C30" s="11"/>
      <c r="D30" s="162" t="s">
        <v>34</v>
      </c>
      <c r="E30" s="154" t="s">
        <v>53</v>
      </c>
      <c r="F30" s="155">
        <v>25</v>
      </c>
      <c r="G30" s="56">
        <v>1.65</v>
      </c>
      <c r="H30" s="56">
        <v>0.3</v>
      </c>
      <c r="I30" s="56">
        <v>10.050000000000001</v>
      </c>
      <c r="J30" s="130">
        <v>49.5</v>
      </c>
      <c r="K30" s="151">
        <v>120</v>
      </c>
      <c r="L30" s="163">
        <v>1.5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24</v>
      </c>
      <c r="E32" s="9"/>
      <c r="F32" s="19">
        <f>SUM(F25:F31)</f>
        <v>552</v>
      </c>
      <c r="G32" s="19">
        <f>SUM(G25:G31)</f>
        <v>38.020000000000003</v>
      </c>
      <c r="H32" s="19">
        <f>SUM(H25:H31)</f>
        <v>31.61</v>
      </c>
      <c r="I32" s="19">
        <f>SUM(I25:I31)</f>
        <v>62.97</v>
      </c>
      <c r="J32" s="19">
        <f>SUM(J25:J31)</f>
        <v>684.1</v>
      </c>
      <c r="K32" s="25"/>
      <c r="L32" s="19">
        <f>SUM(L25:L31)</f>
        <v>81.73</v>
      </c>
    </row>
    <row r="33" spans="1:12" ht="15">
      <c r="A33" s="13">
        <f>A25</f>
        <v>1</v>
      </c>
      <c r="B33" s="13">
        <v>2</v>
      </c>
      <c r="C33" s="10" t="s">
        <v>21</v>
      </c>
      <c r="D33" s="7" t="s">
        <v>63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64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22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23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65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66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67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24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thickBot="1">
      <c r="A43" s="33">
        <f>A25</f>
        <v>1</v>
      </c>
      <c r="B43" s="33">
        <f>B25</f>
        <v>2</v>
      </c>
      <c r="C43" s="179" t="s">
        <v>4</v>
      </c>
      <c r="D43" s="180"/>
      <c r="E43" s="31"/>
      <c r="F43" s="32">
        <f>F32+F42</f>
        <v>552</v>
      </c>
      <c r="G43" s="32">
        <f>G32+G42</f>
        <v>38.020000000000003</v>
      </c>
      <c r="H43" s="32">
        <f>H32+H42</f>
        <v>31.61</v>
      </c>
      <c r="I43" s="32">
        <f>I32+I42</f>
        <v>62.97</v>
      </c>
      <c r="J43" s="32">
        <f>J32+J42</f>
        <v>684.1</v>
      </c>
      <c r="K43" s="32"/>
      <c r="L43" s="32">
        <f>L32+L42</f>
        <v>81.73</v>
      </c>
    </row>
    <row r="44" spans="1:12" ht="15">
      <c r="A44" s="20">
        <v>1</v>
      </c>
      <c r="B44" s="21">
        <v>3</v>
      </c>
      <c r="C44" s="22" t="s">
        <v>20</v>
      </c>
      <c r="D44" s="5" t="s">
        <v>32</v>
      </c>
      <c r="E44" s="131" t="s">
        <v>70</v>
      </c>
      <c r="F44" s="132">
        <v>100</v>
      </c>
      <c r="G44" s="133">
        <v>2</v>
      </c>
      <c r="H44" s="133">
        <v>9</v>
      </c>
      <c r="I44" s="134">
        <v>8.5399999999999991</v>
      </c>
      <c r="J44" s="133">
        <v>122</v>
      </c>
      <c r="K44" s="136">
        <v>135</v>
      </c>
      <c r="L44" s="133">
        <v>23.2</v>
      </c>
    </row>
    <row r="45" spans="1:12" ht="15">
      <c r="A45" s="23"/>
      <c r="B45" s="15"/>
      <c r="C45" s="11"/>
      <c r="D45" s="7" t="s">
        <v>22</v>
      </c>
      <c r="E45" s="137" t="s">
        <v>71</v>
      </c>
      <c r="F45" s="138">
        <v>100</v>
      </c>
      <c r="G45" s="139">
        <v>17.23</v>
      </c>
      <c r="H45" s="139">
        <v>16.75</v>
      </c>
      <c r="I45" s="140">
        <v>9.3800000000000008</v>
      </c>
      <c r="J45" s="139">
        <v>258.3</v>
      </c>
      <c r="K45" s="126">
        <v>90</v>
      </c>
      <c r="L45" s="139">
        <v>44.27</v>
      </c>
    </row>
    <row r="46" spans="1:12" ht="15">
      <c r="A46" s="23"/>
      <c r="B46" s="15"/>
      <c r="C46" s="11"/>
      <c r="D46" s="7" t="s">
        <v>33</v>
      </c>
      <c r="E46" s="137" t="s">
        <v>72</v>
      </c>
      <c r="F46" s="138">
        <v>180</v>
      </c>
      <c r="G46" s="139">
        <v>3.94</v>
      </c>
      <c r="H46" s="139">
        <v>9.3699999999999992</v>
      </c>
      <c r="I46" s="140">
        <v>25.88</v>
      </c>
      <c r="J46" s="139">
        <v>204.26</v>
      </c>
      <c r="K46" s="126">
        <v>50</v>
      </c>
      <c r="L46" s="139">
        <v>15.16</v>
      </c>
    </row>
    <row r="47" spans="1:12" ht="15">
      <c r="A47" s="23"/>
      <c r="B47" s="15"/>
      <c r="C47" s="11"/>
      <c r="D47" s="126" t="s">
        <v>34</v>
      </c>
      <c r="E47" s="137" t="s">
        <v>43</v>
      </c>
      <c r="F47" s="138">
        <v>30</v>
      </c>
      <c r="G47" s="139">
        <v>2.2799999999999998</v>
      </c>
      <c r="H47" s="139">
        <v>0.24</v>
      </c>
      <c r="I47" s="140">
        <v>14.76</v>
      </c>
      <c r="J47" s="139">
        <v>70.5</v>
      </c>
      <c r="K47" s="126">
        <v>119</v>
      </c>
      <c r="L47" s="139">
        <v>1.28</v>
      </c>
    </row>
    <row r="48" spans="1:12" ht="15">
      <c r="A48" s="23"/>
      <c r="B48" s="15"/>
      <c r="C48" s="11"/>
      <c r="D48" s="125" t="s">
        <v>34</v>
      </c>
      <c r="E48" s="142" t="s">
        <v>53</v>
      </c>
      <c r="F48" s="143">
        <v>20</v>
      </c>
      <c r="G48" s="144">
        <v>1.32</v>
      </c>
      <c r="H48" s="144">
        <v>0.24</v>
      </c>
      <c r="I48" s="145">
        <v>8.0399999999999991</v>
      </c>
      <c r="J48" s="144">
        <v>39.6</v>
      </c>
      <c r="K48" s="125">
        <v>120</v>
      </c>
      <c r="L48" s="144">
        <v>1.2</v>
      </c>
    </row>
    <row r="49" spans="1:12" ht="15">
      <c r="A49" s="23"/>
      <c r="B49" s="15"/>
      <c r="C49" s="11"/>
      <c r="D49" s="125" t="s">
        <v>33</v>
      </c>
      <c r="E49" s="142" t="s">
        <v>52</v>
      </c>
      <c r="F49" s="143">
        <v>200</v>
      </c>
      <c r="G49" s="144">
        <v>0.37</v>
      </c>
      <c r="H49" s="144">
        <v>0</v>
      </c>
      <c r="I49" s="145">
        <v>14.85</v>
      </c>
      <c r="J49" s="144">
        <v>59.48</v>
      </c>
      <c r="K49" s="125">
        <v>98</v>
      </c>
      <c r="L49" s="144">
        <v>4.2300000000000004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24</v>
      </c>
      <c r="E51" s="9"/>
      <c r="F51" s="19">
        <f>SUM(F44:F50)</f>
        <v>630</v>
      </c>
      <c r="G51" s="19">
        <f>SUM(G44:G50)</f>
        <v>27.140000000000004</v>
      </c>
      <c r="H51" s="19">
        <f>SUM(H44:H50)</f>
        <v>35.6</v>
      </c>
      <c r="I51" s="19">
        <f>SUM(I44:I50)</f>
        <v>81.449999999999989</v>
      </c>
      <c r="J51" s="19">
        <f>SUM(J44:J50)</f>
        <v>754.14</v>
      </c>
      <c r="K51" s="25"/>
      <c r="L51" s="19">
        <f>SUM(L44:L50)</f>
        <v>89.34</v>
      </c>
    </row>
    <row r="52" spans="1:12" ht="15">
      <c r="A52" s="26">
        <f>A44</f>
        <v>1</v>
      </c>
      <c r="B52" s="13">
        <v>3</v>
      </c>
      <c r="C52" s="10" t="s">
        <v>21</v>
      </c>
      <c r="D52" s="7" t="s">
        <v>63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64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22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23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65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66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67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24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thickBot="1">
      <c r="A62" s="29">
        <f>A44</f>
        <v>1</v>
      </c>
      <c r="B62" s="30">
        <f>B44</f>
        <v>3</v>
      </c>
      <c r="C62" s="179" t="s">
        <v>4</v>
      </c>
      <c r="D62" s="180"/>
      <c r="E62" s="31"/>
      <c r="F62" s="32">
        <f>F51+F61</f>
        <v>630</v>
      </c>
      <c r="G62" s="32">
        <f>G51+G61</f>
        <v>27.140000000000004</v>
      </c>
      <c r="H62" s="32">
        <f>H51+H61</f>
        <v>35.6</v>
      </c>
      <c r="I62" s="32">
        <f>I51+I61</f>
        <v>81.449999999999989</v>
      </c>
      <c r="J62" s="32">
        <f>J51+J61</f>
        <v>754.14</v>
      </c>
      <c r="K62" s="32"/>
      <c r="L62" s="32">
        <f>L51+L61</f>
        <v>89.34</v>
      </c>
    </row>
    <row r="63" spans="1:12" ht="15">
      <c r="A63" s="20">
        <v>1</v>
      </c>
      <c r="B63" s="21">
        <v>4</v>
      </c>
      <c r="C63" s="22" t="s">
        <v>20</v>
      </c>
      <c r="D63" s="157" t="s">
        <v>32</v>
      </c>
      <c r="E63" s="164" t="s">
        <v>41</v>
      </c>
      <c r="F63" s="124">
        <v>150</v>
      </c>
      <c r="G63" s="56">
        <v>0.6</v>
      </c>
      <c r="H63" s="56">
        <v>0.6</v>
      </c>
      <c r="I63" s="56">
        <v>14.7</v>
      </c>
      <c r="J63" s="56">
        <v>70.5</v>
      </c>
      <c r="K63" s="155">
        <v>24</v>
      </c>
      <c r="L63" s="159">
        <v>24.9</v>
      </c>
    </row>
    <row r="64" spans="1:12" ht="15">
      <c r="A64" s="23"/>
      <c r="B64" s="15"/>
      <c r="C64" s="11"/>
      <c r="D64" s="157" t="s">
        <v>22</v>
      </c>
      <c r="E64" s="164" t="s">
        <v>73</v>
      </c>
      <c r="F64" s="155">
        <v>200</v>
      </c>
      <c r="G64" s="56">
        <v>31.25</v>
      </c>
      <c r="H64" s="56">
        <v>15.36</v>
      </c>
      <c r="I64" s="56">
        <v>45.72</v>
      </c>
      <c r="J64" s="56">
        <v>449.95</v>
      </c>
      <c r="K64" s="155">
        <v>145</v>
      </c>
      <c r="L64" s="159">
        <v>50.45</v>
      </c>
    </row>
    <row r="65" spans="1:12" ht="15">
      <c r="A65" s="23"/>
      <c r="B65" s="15"/>
      <c r="C65" s="11"/>
      <c r="D65" s="161" t="s">
        <v>33</v>
      </c>
      <c r="E65" s="165" t="s">
        <v>74</v>
      </c>
      <c r="F65" s="155">
        <v>200</v>
      </c>
      <c r="G65" s="56">
        <v>0.04</v>
      </c>
      <c r="H65" s="56">
        <v>0</v>
      </c>
      <c r="I65" s="56">
        <v>7.4</v>
      </c>
      <c r="J65" s="59">
        <v>30.26</v>
      </c>
      <c r="K65" s="155">
        <v>113</v>
      </c>
      <c r="L65" s="159">
        <v>3.2</v>
      </c>
    </row>
    <row r="66" spans="1:12" ht="15">
      <c r="A66" s="23"/>
      <c r="B66" s="15"/>
      <c r="C66" s="11"/>
      <c r="D66" s="161" t="s">
        <v>34</v>
      </c>
      <c r="E66" s="164" t="s">
        <v>39</v>
      </c>
      <c r="F66" s="150">
        <v>30</v>
      </c>
      <c r="G66" s="56">
        <v>2.25</v>
      </c>
      <c r="H66" s="56">
        <v>0.87</v>
      </c>
      <c r="I66" s="56">
        <v>14.94</v>
      </c>
      <c r="J66" s="56">
        <v>78.599999999999994</v>
      </c>
      <c r="K66" s="60">
        <v>121</v>
      </c>
      <c r="L66" s="159">
        <v>3.69</v>
      </c>
    </row>
    <row r="67" spans="1:12" ht="15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24</v>
      </c>
      <c r="E70" s="9"/>
      <c r="F70" s="19">
        <f>SUM(F63:F69)</f>
        <v>580</v>
      </c>
      <c r="G70" s="19">
        <f>SUM(G63:G69)</f>
        <v>34.14</v>
      </c>
      <c r="H70" s="19">
        <f>SUM(H63:H69)</f>
        <v>16.829999999999998</v>
      </c>
      <c r="I70" s="19">
        <f>SUM(I63:I69)</f>
        <v>82.76</v>
      </c>
      <c r="J70" s="19">
        <f>SUM(J63:J69)</f>
        <v>629.31000000000006</v>
      </c>
      <c r="K70" s="25"/>
      <c r="L70" s="19">
        <f>SUM(L63:L69)</f>
        <v>82.24</v>
      </c>
    </row>
    <row r="71" spans="1:12" ht="15">
      <c r="A71" s="26">
        <v>1</v>
      </c>
      <c r="B71" s="13">
        <f>B63</f>
        <v>4</v>
      </c>
      <c r="C71" s="10" t="s">
        <v>21</v>
      </c>
      <c r="D71" s="7" t="s">
        <v>63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64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22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23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65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66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67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24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thickBot="1">
      <c r="A81" s="29">
        <f>A63</f>
        <v>1</v>
      </c>
      <c r="B81" s="30">
        <f>B63</f>
        <v>4</v>
      </c>
      <c r="C81" s="179" t="s">
        <v>4</v>
      </c>
      <c r="D81" s="180"/>
      <c r="E81" s="31"/>
      <c r="F81" s="32">
        <f>F70+F80</f>
        <v>580</v>
      </c>
      <c r="G81" s="32">
        <f>G70+G80</f>
        <v>34.14</v>
      </c>
      <c r="H81" s="32">
        <f>H70+H80</f>
        <v>16.829999999999998</v>
      </c>
      <c r="I81" s="32">
        <f>I70+I80</f>
        <v>82.76</v>
      </c>
      <c r="J81" s="32">
        <f>J70+J80</f>
        <v>629.31000000000006</v>
      </c>
      <c r="K81" s="32"/>
      <c r="L81" s="32">
        <f>L70+L80</f>
        <v>82.24</v>
      </c>
    </row>
    <row r="82" spans="1:12" ht="15">
      <c r="A82" s="20">
        <v>1</v>
      </c>
      <c r="B82" s="21">
        <v>5</v>
      </c>
      <c r="C82" s="22" t="s">
        <v>20</v>
      </c>
      <c r="D82" s="5" t="s">
        <v>32</v>
      </c>
      <c r="E82" s="131" t="s">
        <v>75</v>
      </c>
      <c r="F82" s="166">
        <v>100</v>
      </c>
      <c r="G82" s="167">
        <v>0.8</v>
      </c>
      <c r="H82" s="167">
        <v>0.2</v>
      </c>
      <c r="I82" s="168">
        <v>7.5</v>
      </c>
      <c r="J82" s="167">
        <v>38</v>
      </c>
      <c r="K82" s="136">
        <v>137</v>
      </c>
      <c r="L82" s="167">
        <v>24.5</v>
      </c>
    </row>
    <row r="83" spans="1:12" ht="15">
      <c r="A83" s="23"/>
      <c r="B83" s="15"/>
      <c r="C83" s="11"/>
      <c r="D83" s="7" t="s">
        <v>22</v>
      </c>
      <c r="E83" s="137" t="s">
        <v>76</v>
      </c>
      <c r="F83" s="169">
        <v>100</v>
      </c>
      <c r="G83" s="170">
        <v>16.489999999999998</v>
      </c>
      <c r="H83" s="170">
        <v>14.11</v>
      </c>
      <c r="I83" s="171">
        <v>4.96</v>
      </c>
      <c r="J83" s="170">
        <v>213.19</v>
      </c>
      <c r="K83" s="126">
        <v>80</v>
      </c>
      <c r="L83" s="170">
        <v>49.14</v>
      </c>
    </row>
    <row r="84" spans="1:12" ht="15">
      <c r="A84" s="23"/>
      <c r="B84" s="15"/>
      <c r="C84" s="11"/>
      <c r="D84" s="7" t="s">
        <v>23</v>
      </c>
      <c r="E84" s="137" t="s">
        <v>77</v>
      </c>
      <c r="F84" s="169">
        <v>180</v>
      </c>
      <c r="G84" s="170">
        <v>8.11</v>
      </c>
      <c r="H84" s="170">
        <v>4.72</v>
      </c>
      <c r="I84" s="171">
        <v>49.54</v>
      </c>
      <c r="J84" s="170">
        <v>272.97000000000003</v>
      </c>
      <c r="K84" s="126">
        <v>65</v>
      </c>
      <c r="L84" s="170">
        <v>8.6</v>
      </c>
    </row>
    <row r="85" spans="1:12" ht="15">
      <c r="A85" s="23"/>
      <c r="B85" s="15"/>
      <c r="C85" s="11"/>
      <c r="D85" s="125" t="s">
        <v>33</v>
      </c>
      <c r="E85" s="142" t="s">
        <v>78</v>
      </c>
      <c r="F85" s="172">
        <v>200</v>
      </c>
      <c r="G85" s="173">
        <v>0.06</v>
      </c>
      <c r="H85" s="173"/>
      <c r="I85" s="174">
        <v>19.25</v>
      </c>
      <c r="J85" s="173">
        <v>76.95</v>
      </c>
      <c r="K85" s="125">
        <v>160</v>
      </c>
      <c r="L85" s="173">
        <v>30.08</v>
      </c>
    </row>
    <row r="86" spans="1:12" ht="15">
      <c r="A86" s="23"/>
      <c r="B86" s="15"/>
      <c r="C86" s="11"/>
      <c r="D86" s="126" t="s">
        <v>34</v>
      </c>
      <c r="E86" s="137" t="s">
        <v>43</v>
      </c>
      <c r="F86" s="169">
        <v>20</v>
      </c>
      <c r="G86" s="170">
        <v>1.52</v>
      </c>
      <c r="H86" s="170">
        <v>0.16</v>
      </c>
      <c r="I86" s="171">
        <v>9.84</v>
      </c>
      <c r="J86" s="170">
        <v>47</v>
      </c>
      <c r="K86" s="126">
        <v>119</v>
      </c>
      <c r="L86" s="170">
        <v>1.28</v>
      </c>
    </row>
    <row r="87" spans="1:12" ht="15">
      <c r="A87" s="23"/>
      <c r="B87" s="15"/>
      <c r="C87" s="11"/>
      <c r="D87" s="125" t="s">
        <v>34</v>
      </c>
      <c r="E87" s="142" t="s">
        <v>53</v>
      </c>
      <c r="F87" s="172">
        <v>20</v>
      </c>
      <c r="G87" s="173">
        <v>1.32</v>
      </c>
      <c r="H87" s="173">
        <v>0.24</v>
      </c>
      <c r="I87" s="174">
        <v>8.0399999999999991</v>
      </c>
      <c r="J87" s="173">
        <v>39.6</v>
      </c>
      <c r="K87" s="125">
        <v>120</v>
      </c>
      <c r="L87" s="173">
        <v>1.2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24</v>
      </c>
      <c r="E89" s="9"/>
      <c r="F89" s="19">
        <f>SUM(F82:F88)</f>
        <v>620</v>
      </c>
      <c r="G89" s="19">
        <f>SUM(G82:G88)</f>
        <v>28.299999999999997</v>
      </c>
      <c r="H89" s="19">
        <f>SUM(H82:H88)</f>
        <v>19.429999999999996</v>
      </c>
      <c r="I89" s="19">
        <f>SUM(I82:I88)</f>
        <v>99.13</v>
      </c>
      <c r="J89" s="19">
        <f>SUM(J82:J88)</f>
        <v>687.71000000000015</v>
      </c>
      <c r="K89" s="25"/>
      <c r="L89" s="19">
        <f>SUM(L82:L88)</f>
        <v>114.8</v>
      </c>
    </row>
    <row r="90" spans="1:12" ht="15">
      <c r="A90" s="26">
        <v>1</v>
      </c>
      <c r="B90" s="13">
        <f>B82</f>
        <v>5</v>
      </c>
      <c r="C90" s="10" t="s">
        <v>21</v>
      </c>
      <c r="D90" s="7" t="s">
        <v>63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64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22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23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65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66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67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24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thickBot="1">
      <c r="A100" s="29">
        <f>A82</f>
        <v>1</v>
      </c>
      <c r="B100" s="30">
        <f>B82</f>
        <v>5</v>
      </c>
      <c r="C100" s="179" t="s">
        <v>4</v>
      </c>
      <c r="D100" s="180"/>
      <c r="E100" s="31"/>
      <c r="F100" s="32">
        <f>F89+F99</f>
        <v>620</v>
      </c>
      <c r="G100" s="32">
        <f>G89+G99</f>
        <v>28.299999999999997</v>
      </c>
      <c r="H100" s="32">
        <f>H89+H99</f>
        <v>19.429999999999996</v>
      </c>
      <c r="I100" s="32">
        <f>I89+I99</f>
        <v>99.13</v>
      </c>
      <c r="J100" s="32">
        <f>J89+J99</f>
        <v>687.71000000000015</v>
      </c>
      <c r="K100" s="32"/>
      <c r="L100" s="32">
        <f>L89+L99</f>
        <v>114.8</v>
      </c>
    </row>
    <row r="101" spans="1:12" ht="15">
      <c r="A101" s="20">
        <v>2</v>
      </c>
      <c r="B101" s="21">
        <v>1</v>
      </c>
      <c r="C101" s="22" t="s">
        <v>20</v>
      </c>
      <c r="D101" s="49" t="s">
        <v>32</v>
      </c>
      <c r="E101" s="51" t="s">
        <v>36</v>
      </c>
      <c r="F101" s="53">
        <v>30</v>
      </c>
      <c r="G101" s="56">
        <v>6.96</v>
      </c>
      <c r="H101" s="56">
        <v>8.86</v>
      </c>
      <c r="I101" s="56">
        <v>0</v>
      </c>
      <c r="J101" s="59">
        <v>109.2</v>
      </c>
      <c r="K101" s="53">
        <v>1</v>
      </c>
      <c r="L101" s="58">
        <v>7.8</v>
      </c>
    </row>
    <row r="102" spans="1:12" ht="15">
      <c r="A102" s="23"/>
      <c r="B102" s="15"/>
      <c r="C102" s="11"/>
      <c r="D102" s="49" t="s">
        <v>22</v>
      </c>
      <c r="E102" s="52" t="s">
        <v>37</v>
      </c>
      <c r="F102" s="54">
        <v>258</v>
      </c>
      <c r="G102" s="57">
        <v>9.2200000000000006</v>
      </c>
      <c r="H102" s="57">
        <v>9.17</v>
      </c>
      <c r="I102" s="57">
        <v>43.02</v>
      </c>
      <c r="J102" s="57">
        <v>290.33</v>
      </c>
      <c r="K102" s="53">
        <v>123</v>
      </c>
      <c r="L102" s="58">
        <v>19.41</v>
      </c>
    </row>
    <row r="103" spans="1:12" ht="15">
      <c r="A103" s="23"/>
      <c r="B103" s="15"/>
      <c r="C103" s="11"/>
      <c r="D103" s="50" t="s">
        <v>33</v>
      </c>
      <c r="E103" s="52" t="s">
        <v>38</v>
      </c>
      <c r="F103" s="54">
        <v>200</v>
      </c>
      <c r="G103" s="56">
        <v>0</v>
      </c>
      <c r="H103" s="56">
        <v>0</v>
      </c>
      <c r="I103" s="56">
        <v>7.27</v>
      </c>
      <c r="J103" s="56">
        <v>28.73</v>
      </c>
      <c r="K103" s="53">
        <v>114</v>
      </c>
      <c r="L103" s="58">
        <v>2.13</v>
      </c>
    </row>
    <row r="104" spans="1:12" ht="15">
      <c r="A104" s="23"/>
      <c r="B104" s="15"/>
      <c r="C104" s="11"/>
      <c r="D104" s="50" t="s">
        <v>34</v>
      </c>
      <c r="E104" s="52" t="s">
        <v>39</v>
      </c>
      <c r="F104" s="54">
        <v>62</v>
      </c>
      <c r="G104" s="56">
        <v>4.6500000000000004</v>
      </c>
      <c r="H104" s="56">
        <v>1.8</v>
      </c>
      <c r="I104" s="56">
        <v>30.88</v>
      </c>
      <c r="J104" s="56">
        <v>162.44</v>
      </c>
      <c r="K104" s="60">
        <v>121</v>
      </c>
      <c r="L104" s="58">
        <v>4.6100000000000003</v>
      </c>
    </row>
    <row r="105" spans="1:12" ht="15">
      <c r="A105" s="23"/>
      <c r="B105" s="15"/>
      <c r="C105" s="11"/>
      <c r="D105" s="50" t="s">
        <v>35</v>
      </c>
      <c r="E105" s="50" t="s">
        <v>40</v>
      </c>
      <c r="F105" s="55">
        <v>100</v>
      </c>
      <c r="G105" s="58">
        <v>12</v>
      </c>
      <c r="H105" s="58">
        <v>1</v>
      </c>
      <c r="I105" s="58">
        <v>0.2</v>
      </c>
      <c r="J105" s="58">
        <v>55</v>
      </c>
      <c r="K105" s="42"/>
      <c r="L105" s="58">
        <v>31</v>
      </c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24</v>
      </c>
      <c r="E108" s="9"/>
      <c r="F108" s="19">
        <f>SUM(F101:F107)</f>
        <v>650</v>
      </c>
      <c r="G108" s="19">
        <f>SUM(G101:G107)</f>
        <v>32.83</v>
      </c>
      <c r="H108" s="19">
        <f>SUM(H101:H107)</f>
        <v>20.830000000000002</v>
      </c>
      <c r="I108" s="19">
        <f>SUM(I101:I107)</f>
        <v>81.37</v>
      </c>
      <c r="J108" s="19">
        <f>SUM(J101:J107)</f>
        <v>645.70000000000005</v>
      </c>
      <c r="K108" s="25"/>
      <c r="L108" s="19">
        <f>SUM(L101:L107)</f>
        <v>64.95</v>
      </c>
    </row>
    <row r="109" spans="1:12" ht="15">
      <c r="A109" s="26">
        <v>2</v>
      </c>
      <c r="B109" s="13">
        <f>B101</f>
        <v>1</v>
      </c>
      <c r="C109" s="10" t="s">
        <v>21</v>
      </c>
      <c r="D109" s="49"/>
      <c r="E109" s="52"/>
      <c r="F109" s="54"/>
      <c r="G109" s="56"/>
      <c r="H109" s="56"/>
      <c r="I109" s="56"/>
      <c r="J109" s="56"/>
      <c r="K109" s="53"/>
      <c r="L109" s="58"/>
    </row>
    <row r="110" spans="1:12" ht="15">
      <c r="A110" s="23"/>
      <c r="B110" s="15"/>
      <c r="C110" s="11"/>
      <c r="D110" s="49"/>
      <c r="E110" s="52"/>
      <c r="F110" s="54"/>
      <c r="G110" s="60"/>
      <c r="H110" s="60"/>
      <c r="I110" s="60"/>
      <c r="J110" s="60"/>
      <c r="K110" s="53"/>
      <c r="L110" s="58"/>
    </row>
    <row r="111" spans="1:12" ht="15">
      <c r="A111" s="23"/>
      <c r="B111" s="15"/>
      <c r="C111" s="11"/>
      <c r="D111" s="49"/>
      <c r="E111" s="52"/>
      <c r="F111" s="54"/>
      <c r="G111" s="57"/>
      <c r="H111" s="57"/>
      <c r="I111" s="57"/>
      <c r="J111" s="57"/>
      <c r="K111" s="53"/>
      <c r="L111" s="58"/>
    </row>
    <row r="112" spans="1:12" ht="15">
      <c r="A112" s="23"/>
      <c r="B112" s="15"/>
      <c r="C112" s="11"/>
      <c r="D112" s="49"/>
      <c r="E112" s="51"/>
      <c r="F112" s="53"/>
      <c r="G112" s="60"/>
      <c r="H112" s="60"/>
      <c r="I112" s="60"/>
      <c r="J112" s="60"/>
      <c r="K112" s="53"/>
      <c r="L112" s="58"/>
    </row>
    <row r="113" spans="1:12" ht="15">
      <c r="A113" s="23"/>
      <c r="B113" s="15"/>
      <c r="C113" s="11"/>
      <c r="D113" s="50"/>
      <c r="E113" s="52"/>
      <c r="F113" s="54"/>
      <c r="G113" s="56"/>
      <c r="H113" s="56"/>
      <c r="I113" s="56"/>
      <c r="J113" s="56"/>
      <c r="K113" s="60"/>
      <c r="L113" s="58"/>
    </row>
    <row r="114" spans="1:12" ht="15">
      <c r="A114" s="23"/>
      <c r="B114" s="15"/>
      <c r="C114" s="11"/>
      <c r="D114" s="49"/>
      <c r="E114" s="51"/>
      <c r="F114" s="53"/>
      <c r="G114" s="56"/>
      <c r="H114" s="56"/>
      <c r="I114" s="56"/>
      <c r="J114" s="59"/>
      <c r="K114" s="60"/>
      <c r="L114" s="58"/>
    </row>
    <row r="115" spans="1:12" ht="15">
      <c r="A115" s="23"/>
      <c r="B115" s="15"/>
      <c r="C115" s="11"/>
      <c r="D115" s="49"/>
      <c r="E115" s="51"/>
      <c r="F115" s="53"/>
      <c r="G115" s="56"/>
      <c r="H115" s="56"/>
      <c r="I115" s="56"/>
      <c r="J115" s="59"/>
      <c r="K115" s="53"/>
      <c r="L115" s="58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24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79" t="s">
        <v>4</v>
      </c>
      <c r="D119" s="180"/>
      <c r="E119" s="31"/>
      <c r="F119" s="32">
        <f>F108+F118</f>
        <v>650</v>
      </c>
      <c r="G119" s="32">
        <f>G108+G118</f>
        <v>32.83</v>
      </c>
      <c r="H119" s="32">
        <f>H108+H118</f>
        <v>20.830000000000002</v>
      </c>
      <c r="I119" s="32">
        <f>I108+I118</f>
        <v>81.37</v>
      </c>
      <c r="J119" s="32">
        <f>J108+J118</f>
        <v>645.70000000000005</v>
      </c>
      <c r="K119" s="32"/>
      <c r="L119" s="32">
        <f>L108+L118</f>
        <v>64.95</v>
      </c>
    </row>
    <row r="120" spans="1:12" ht="15">
      <c r="A120" s="14">
        <v>2</v>
      </c>
      <c r="B120" s="15">
        <v>2</v>
      </c>
      <c r="C120" s="22" t="s">
        <v>20</v>
      </c>
      <c r="D120" s="69" t="s">
        <v>32</v>
      </c>
      <c r="E120" s="61" t="s">
        <v>41</v>
      </c>
      <c r="F120" s="62">
        <v>150</v>
      </c>
      <c r="G120" s="76">
        <v>0.6</v>
      </c>
      <c r="H120" s="77">
        <v>0.6</v>
      </c>
      <c r="I120" s="78">
        <v>14.7</v>
      </c>
      <c r="J120" s="85">
        <v>70.5</v>
      </c>
      <c r="K120" s="90">
        <v>24</v>
      </c>
      <c r="L120" s="93">
        <v>24.9</v>
      </c>
    </row>
    <row r="121" spans="1:12" ht="15">
      <c r="A121" s="14"/>
      <c r="B121" s="15"/>
      <c r="C121" s="11"/>
      <c r="D121" s="49" t="s">
        <v>22</v>
      </c>
      <c r="E121" s="63" t="s">
        <v>45</v>
      </c>
      <c r="F121" s="64">
        <v>100</v>
      </c>
      <c r="G121" s="79">
        <v>26.7</v>
      </c>
      <c r="H121" s="60">
        <v>22.04</v>
      </c>
      <c r="I121" s="80">
        <v>1.78</v>
      </c>
      <c r="J121" s="86">
        <v>310.19</v>
      </c>
      <c r="K121" s="66">
        <v>270</v>
      </c>
      <c r="L121" s="58">
        <v>53</v>
      </c>
    </row>
    <row r="122" spans="1:12" ht="15">
      <c r="A122" s="14"/>
      <c r="B122" s="15"/>
      <c r="C122" s="11"/>
      <c r="D122" s="49" t="s">
        <v>23</v>
      </c>
      <c r="E122" s="65" t="s">
        <v>46</v>
      </c>
      <c r="F122" s="66">
        <v>180</v>
      </c>
      <c r="G122" s="81">
        <v>5.16</v>
      </c>
      <c r="H122" s="56">
        <v>5.08</v>
      </c>
      <c r="I122" s="82">
        <v>22.52</v>
      </c>
      <c r="J122" s="87">
        <v>155.44</v>
      </c>
      <c r="K122" s="68">
        <v>253</v>
      </c>
      <c r="L122" s="58">
        <v>6.91</v>
      </c>
    </row>
    <row r="123" spans="1:12" ht="30">
      <c r="A123" s="14"/>
      <c r="B123" s="15"/>
      <c r="C123" s="11"/>
      <c r="D123" s="70" t="s">
        <v>33</v>
      </c>
      <c r="E123" s="63" t="s">
        <v>47</v>
      </c>
      <c r="F123" s="64">
        <v>200</v>
      </c>
      <c r="G123" s="81">
        <v>0</v>
      </c>
      <c r="H123" s="56">
        <v>0</v>
      </c>
      <c r="I123" s="82">
        <v>20.2</v>
      </c>
      <c r="J123" s="87">
        <v>81.400000000000006</v>
      </c>
      <c r="K123" s="66">
        <v>95</v>
      </c>
      <c r="L123" s="94">
        <v>10.82</v>
      </c>
    </row>
    <row r="124" spans="1:12" ht="15">
      <c r="A124" s="14"/>
      <c r="B124" s="15"/>
      <c r="C124" s="11"/>
      <c r="D124" s="50" t="s">
        <v>34</v>
      </c>
      <c r="E124" s="175" t="s">
        <v>43</v>
      </c>
      <c r="F124" s="66">
        <v>20</v>
      </c>
      <c r="G124" s="81">
        <v>1.52</v>
      </c>
      <c r="H124" s="56">
        <v>0.16</v>
      </c>
      <c r="I124" s="82">
        <v>9.84</v>
      </c>
      <c r="J124" s="87">
        <v>47</v>
      </c>
      <c r="K124" s="91">
        <v>119</v>
      </c>
      <c r="L124" s="58">
        <v>1.28</v>
      </c>
    </row>
    <row r="125" spans="1:12" ht="15">
      <c r="A125" s="14"/>
      <c r="B125" s="15"/>
      <c r="C125" s="11"/>
      <c r="D125" s="70" t="s">
        <v>34</v>
      </c>
      <c r="E125" s="67" t="s">
        <v>44</v>
      </c>
      <c r="F125" s="68">
        <v>20</v>
      </c>
      <c r="G125" s="81">
        <v>1.32</v>
      </c>
      <c r="H125" s="56">
        <v>0.24</v>
      </c>
      <c r="I125" s="82">
        <v>8.0399999999999991</v>
      </c>
      <c r="J125" s="88">
        <v>39.6</v>
      </c>
      <c r="K125" s="42"/>
      <c r="L125" s="94">
        <v>1.2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24</v>
      </c>
      <c r="E127" s="9"/>
      <c r="F127" s="19">
        <f>SUM(F120:F126)</f>
        <v>670</v>
      </c>
      <c r="G127" s="19">
        <f>SUM(G120:G126)</f>
        <v>35.300000000000004</v>
      </c>
      <c r="H127" s="19">
        <f>SUM(H120:H126)</f>
        <v>28.119999999999997</v>
      </c>
      <c r="I127" s="19">
        <f>SUM(I120:I126)</f>
        <v>77.080000000000013</v>
      </c>
      <c r="J127" s="19">
        <f>SUM(J120:J126)</f>
        <v>704.13</v>
      </c>
      <c r="K127" s="25"/>
      <c r="L127" s="19">
        <f>SUM(L120:L126)</f>
        <v>98.11</v>
      </c>
    </row>
    <row r="128" spans="1:12" ht="15">
      <c r="A128" s="13">
        <v>2</v>
      </c>
      <c r="B128" s="13">
        <f>B120</f>
        <v>2</v>
      </c>
      <c r="C128" s="10" t="s">
        <v>21</v>
      </c>
      <c r="D128" s="71"/>
      <c r="E128" s="72"/>
      <c r="F128" s="73"/>
      <c r="G128" s="83"/>
      <c r="H128" s="77"/>
      <c r="I128" s="84"/>
      <c r="J128" s="89"/>
      <c r="K128" s="90"/>
      <c r="L128" s="95"/>
    </row>
    <row r="129" spans="1:12" ht="15">
      <c r="A129" s="14"/>
      <c r="B129" s="15"/>
      <c r="C129" s="11"/>
      <c r="D129" s="49"/>
      <c r="E129" s="63"/>
      <c r="F129" s="74"/>
      <c r="G129" s="79"/>
      <c r="H129" s="60"/>
      <c r="I129" s="80"/>
      <c r="J129" s="86"/>
      <c r="K129" s="66"/>
      <c r="L129" s="58"/>
    </row>
    <row r="130" spans="1:12" ht="15">
      <c r="A130" s="14"/>
      <c r="B130" s="15"/>
      <c r="C130" s="11"/>
      <c r="D130" s="49"/>
      <c r="E130" s="63"/>
      <c r="F130" s="74"/>
      <c r="G130" s="79"/>
      <c r="H130" s="60"/>
      <c r="I130" s="80"/>
      <c r="J130" s="86"/>
      <c r="K130" s="66"/>
      <c r="L130" s="58"/>
    </row>
    <row r="131" spans="1:12" ht="15">
      <c r="A131" s="14"/>
      <c r="B131" s="15"/>
      <c r="C131" s="11"/>
      <c r="D131" s="49"/>
      <c r="E131" s="63"/>
      <c r="F131" s="74"/>
      <c r="G131" s="79"/>
      <c r="H131" s="60"/>
      <c r="I131" s="80"/>
      <c r="J131" s="86"/>
      <c r="K131" s="92"/>
      <c r="L131" s="58"/>
    </row>
    <row r="132" spans="1:12" ht="15">
      <c r="A132" s="14"/>
      <c r="B132" s="15"/>
      <c r="C132" s="11"/>
      <c r="D132" s="70"/>
      <c r="E132" s="63"/>
      <c r="F132" s="64"/>
      <c r="G132" s="81"/>
      <c r="H132" s="56"/>
      <c r="I132" s="82"/>
      <c r="J132" s="87"/>
      <c r="K132" s="66"/>
      <c r="L132" s="94"/>
    </row>
    <row r="133" spans="1:12" ht="15">
      <c r="A133" s="14"/>
      <c r="B133" s="15"/>
      <c r="C133" s="11"/>
      <c r="D133" s="49"/>
      <c r="E133" s="75"/>
      <c r="F133" s="66"/>
      <c r="G133" s="81"/>
      <c r="H133" s="56"/>
      <c r="I133" s="82"/>
      <c r="J133" s="87"/>
      <c r="K133" s="91"/>
      <c r="L133" s="58"/>
    </row>
    <row r="134" spans="1:12" ht="15">
      <c r="A134" s="14"/>
      <c r="B134" s="15"/>
      <c r="C134" s="11"/>
      <c r="D134" s="7"/>
      <c r="E134" s="65"/>
      <c r="F134" s="68"/>
      <c r="G134" s="81"/>
      <c r="H134" s="56"/>
      <c r="I134" s="82"/>
      <c r="J134" s="88"/>
      <c r="K134" s="66"/>
      <c r="L134" s="58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24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customHeight="1" thickBot="1">
      <c r="A138" s="33">
        <f>A120</f>
        <v>2</v>
      </c>
      <c r="B138" s="33">
        <f>B120</f>
        <v>2</v>
      </c>
      <c r="C138" s="179" t="s">
        <v>4</v>
      </c>
      <c r="D138" s="180"/>
      <c r="E138" s="31"/>
      <c r="F138" s="32">
        <f>F127+F137</f>
        <v>670</v>
      </c>
      <c r="G138" s="32">
        <f>G127+G137</f>
        <v>35.300000000000004</v>
      </c>
      <c r="H138" s="32">
        <f>H127+H137</f>
        <v>28.119999999999997</v>
      </c>
      <c r="I138" s="32">
        <f>I127+I137</f>
        <v>77.080000000000013</v>
      </c>
      <c r="J138" s="32">
        <f>J127+J137</f>
        <v>704.13</v>
      </c>
      <c r="K138" s="32"/>
      <c r="L138" s="32">
        <f>L127+L137</f>
        <v>98.11</v>
      </c>
    </row>
    <row r="139" spans="1:12" ht="15">
      <c r="A139" s="20">
        <v>2</v>
      </c>
      <c r="B139" s="21">
        <v>3</v>
      </c>
      <c r="C139" s="22" t="s">
        <v>20</v>
      </c>
      <c r="D139" s="69" t="s">
        <v>32</v>
      </c>
      <c r="E139" s="72" t="s">
        <v>49</v>
      </c>
      <c r="F139" s="96">
        <v>17</v>
      </c>
      <c r="G139" s="76">
        <v>2.48</v>
      </c>
      <c r="H139" s="77">
        <v>3.96</v>
      </c>
      <c r="I139" s="78">
        <v>0.68</v>
      </c>
      <c r="J139" s="89">
        <v>48.11</v>
      </c>
      <c r="K139" s="39"/>
      <c r="L139" s="93">
        <v>9</v>
      </c>
    </row>
    <row r="140" spans="1:12" ht="15">
      <c r="A140" s="23"/>
      <c r="B140" s="15"/>
      <c r="C140" s="11"/>
      <c r="D140" s="49" t="s">
        <v>22</v>
      </c>
      <c r="E140" s="65" t="s">
        <v>50</v>
      </c>
      <c r="F140" s="97">
        <v>100</v>
      </c>
      <c r="G140" s="79">
        <v>14.03</v>
      </c>
      <c r="H140" s="60">
        <v>1.84</v>
      </c>
      <c r="I140" s="80">
        <v>4.88</v>
      </c>
      <c r="J140" s="86">
        <v>90.74</v>
      </c>
      <c r="K140" s="68">
        <v>75</v>
      </c>
      <c r="L140" s="58">
        <v>41.04</v>
      </c>
    </row>
    <row r="141" spans="1:12" ht="15">
      <c r="A141" s="23"/>
      <c r="B141" s="15"/>
      <c r="C141" s="11"/>
      <c r="D141" s="49" t="s">
        <v>23</v>
      </c>
      <c r="E141" s="98" t="s">
        <v>51</v>
      </c>
      <c r="F141" s="99">
        <v>180</v>
      </c>
      <c r="G141" s="100">
        <v>3.88</v>
      </c>
      <c r="H141" s="101">
        <v>6.13</v>
      </c>
      <c r="I141" s="102">
        <v>30.36</v>
      </c>
      <c r="J141" s="103">
        <v>191.75</v>
      </c>
      <c r="K141" s="68">
        <v>226</v>
      </c>
      <c r="L141" s="58">
        <v>12.75</v>
      </c>
    </row>
    <row r="142" spans="1:12" ht="15">
      <c r="A142" s="23"/>
      <c r="B142" s="15"/>
      <c r="C142" s="11"/>
      <c r="D142" s="70" t="s">
        <v>33</v>
      </c>
      <c r="E142" s="63" t="s">
        <v>52</v>
      </c>
      <c r="F142" s="99">
        <v>200</v>
      </c>
      <c r="G142" s="81">
        <v>0.37</v>
      </c>
      <c r="H142" s="56">
        <v>0</v>
      </c>
      <c r="I142" s="82">
        <v>14.85</v>
      </c>
      <c r="J142" s="88">
        <v>59.48</v>
      </c>
      <c r="K142" s="68">
        <v>98</v>
      </c>
      <c r="L142" s="94">
        <v>4.2300000000000004</v>
      </c>
    </row>
    <row r="143" spans="1:12" ht="15">
      <c r="A143" s="23"/>
      <c r="B143" s="15"/>
      <c r="C143" s="11"/>
      <c r="D143" s="50" t="s">
        <v>34</v>
      </c>
      <c r="E143" s="65" t="s">
        <v>43</v>
      </c>
      <c r="F143" s="97">
        <v>45</v>
      </c>
      <c r="G143" s="81">
        <v>3.42</v>
      </c>
      <c r="H143" s="56">
        <v>0.36</v>
      </c>
      <c r="I143" s="82">
        <v>22.14</v>
      </c>
      <c r="J143" s="87">
        <v>105.75</v>
      </c>
      <c r="K143" s="86">
        <v>119</v>
      </c>
      <c r="L143" s="58">
        <v>2.88</v>
      </c>
    </row>
    <row r="144" spans="1:12" ht="15">
      <c r="A144" s="23"/>
      <c r="B144" s="15"/>
      <c r="C144" s="11"/>
      <c r="D144" s="70" t="s">
        <v>34</v>
      </c>
      <c r="E144" s="65" t="s">
        <v>53</v>
      </c>
      <c r="F144" s="97">
        <v>30</v>
      </c>
      <c r="G144" s="81">
        <v>1.98</v>
      </c>
      <c r="H144" s="56">
        <v>0.36</v>
      </c>
      <c r="I144" s="82">
        <v>12.06</v>
      </c>
      <c r="J144" s="87">
        <v>59.4</v>
      </c>
      <c r="K144" s="68">
        <v>120</v>
      </c>
      <c r="L144" s="94">
        <v>1.8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24</v>
      </c>
      <c r="E146" s="9"/>
      <c r="F146" s="19">
        <f>SUM(F139:F145)</f>
        <v>572</v>
      </c>
      <c r="G146" s="19">
        <f>SUM(G139:G145)</f>
        <v>26.16</v>
      </c>
      <c r="H146" s="19">
        <f>SUM(H139:H145)</f>
        <v>12.649999999999999</v>
      </c>
      <c r="I146" s="19">
        <f>SUM(I139:I145)</f>
        <v>84.97</v>
      </c>
      <c r="J146" s="19">
        <f>SUM(J139:J145)</f>
        <v>555.23</v>
      </c>
      <c r="K146" s="25"/>
      <c r="L146" s="19">
        <f>SUM(L139:L145)</f>
        <v>71.699999999999989</v>
      </c>
    </row>
    <row r="147" spans="1:12" ht="15">
      <c r="A147" s="26">
        <v>2</v>
      </c>
      <c r="B147" s="13">
        <f>B139</f>
        <v>3</v>
      </c>
      <c r="C147" s="10" t="s">
        <v>21</v>
      </c>
      <c r="D147" s="71"/>
      <c r="E147" s="104"/>
      <c r="F147" s="62"/>
      <c r="G147" s="109"/>
      <c r="H147" s="110"/>
      <c r="I147" s="111"/>
      <c r="J147" s="85"/>
      <c r="K147" s="112"/>
      <c r="L147" s="95"/>
    </row>
    <row r="148" spans="1:12" ht="15">
      <c r="A148" s="23"/>
      <c r="B148" s="15"/>
      <c r="C148" s="11"/>
      <c r="D148" s="49"/>
      <c r="E148" s="105"/>
      <c r="F148" s="106"/>
      <c r="G148" s="79"/>
      <c r="H148" s="60"/>
      <c r="I148" s="80"/>
      <c r="J148" s="91"/>
      <c r="K148" s="68"/>
      <c r="L148" s="58"/>
    </row>
    <row r="149" spans="1:12" ht="15">
      <c r="A149" s="23"/>
      <c r="B149" s="15"/>
      <c r="C149" s="11"/>
      <c r="D149" s="49"/>
      <c r="E149" s="107"/>
      <c r="F149" s="106"/>
      <c r="G149" s="79"/>
      <c r="H149" s="60"/>
      <c r="I149" s="80"/>
      <c r="J149" s="86"/>
      <c r="K149" s="68"/>
      <c r="L149" s="58"/>
    </row>
    <row r="150" spans="1:12" ht="15">
      <c r="A150" s="23"/>
      <c r="B150" s="15"/>
      <c r="C150" s="11"/>
      <c r="D150" s="70"/>
      <c r="E150" s="107"/>
      <c r="F150" s="106"/>
      <c r="G150" s="81"/>
      <c r="H150" s="56"/>
      <c r="I150" s="82"/>
      <c r="J150" s="87"/>
      <c r="K150" s="68"/>
      <c r="L150" s="58"/>
    </row>
    <row r="151" spans="1:12" ht="15">
      <c r="A151" s="23"/>
      <c r="B151" s="15"/>
      <c r="C151" s="11"/>
      <c r="D151" s="49"/>
      <c r="E151" s="108"/>
      <c r="F151" s="68"/>
      <c r="G151" s="81"/>
      <c r="H151" s="56"/>
      <c r="I151" s="82"/>
      <c r="J151" s="87"/>
      <c r="K151" s="86"/>
      <c r="L151" s="94"/>
    </row>
    <row r="152" spans="1:12" ht="15">
      <c r="A152" s="23"/>
      <c r="B152" s="15"/>
      <c r="C152" s="11"/>
      <c r="D152" s="49"/>
      <c r="E152" s="67"/>
      <c r="F152" s="68"/>
      <c r="G152" s="81"/>
      <c r="H152" s="56"/>
      <c r="I152" s="82"/>
      <c r="J152" s="113"/>
      <c r="K152" s="68"/>
      <c r="L152" s="58"/>
    </row>
    <row r="153" spans="1:12" ht="15">
      <c r="A153" s="23"/>
      <c r="B153" s="15"/>
      <c r="C153" s="11"/>
      <c r="D153" s="7"/>
      <c r="E153" s="40"/>
      <c r="F153" s="41"/>
      <c r="G153" s="41"/>
      <c r="H153" s="41"/>
      <c r="I153" s="41"/>
      <c r="J153" s="50"/>
      <c r="K153" s="42"/>
      <c r="L153" s="58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24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customHeight="1" thickBot="1">
      <c r="A157" s="29">
        <f>A139</f>
        <v>2</v>
      </c>
      <c r="B157" s="30">
        <f>B139</f>
        <v>3</v>
      </c>
      <c r="C157" s="179" t="s">
        <v>4</v>
      </c>
      <c r="D157" s="180"/>
      <c r="E157" s="31"/>
      <c r="F157" s="32">
        <f>F146+F156</f>
        <v>572</v>
      </c>
      <c r="G157" s="32">
        <f>G146+G156</f>
        <v>26.16</v>
      </c>
      <c r="H157" s="32">
        <f>H146+H156</f>
        <v>12.649999999999999</v>
      </c>
      <c r="I157" s="32">
        <f>I146+I156</f>
        <v>84.97</v>
      </c>
      <c r="J157" s="32">
        <f>J146+J156</f>
        <v>555.23</v>
      </c>
      <c r="K157" s="32"/>
      <c r="L157" s="32">
        <f>L146+L156</f>
        <v>71.699999999999989</v>
      </c>
    </row>
    <row r="158" spans="1:12" ht="15.75" thickBot="1">
      <c r="A158" s="20">
        <v>2</v>
      </c>
      <c r="B158" s="21">
        <v>4</v>
      </c>
      <c r="C158" s="22" t="s">
        <v>20</v>
      </c>
      <c r="D158" s="69" t="s">
        <v>32</v>
      </c>
      <c r="E158" s="72" t="s">
        <v>48</v>
      </c>
      <c r="F158" s="114">
        <v>100</v>
      </c>
      <c r="G158" s="76">
        <v>0.8</v>
      </c>
      <c r="H158" s="77">
        <v>0.2</v>
      </c>
      <c r="I158" s="78">
        <v>7.5</v>
      </c>
      <c r="J158" s="93">
        <v>38</v>
      </c>
      <c r="K158" s="117">
        <v>137</v>
      </c>
      <c r="L158" s="93">
        <v>24.5</v>
      </c>
    </row>
    <row r="159" spans="1:12" ht="15">
      <c r="A159" s="23"/>
      <c r="B159" s="15"/>
      <c r="C159" s="11"/>
      <c r="D159" s="69" t="s">
        <v>32</v>
      </c>
      <c r="E159" s="63" t="s">
        <v>54</v>
      </c>
      <c r="F159" s="106">
        <v>20</v>
      </c>
      <c r="G159" s="115">
        <v>0.16</v>
      </c>
      <c r="H159" s="56">
        <v>14.5</v>
      </c>
      <c r="I159" s="82">
        <v>0.26</v>
      </c>
      <c r="J159" s="93">
        <v>132</v>
      </c>
      <c r="K159" s="117">
        <v>2</v>
      </c>
      <c r="L159" s="93">
        <v>11.7</v>
      </c>
    </row>
    <row r="160" spans="1:12" ht="15">
      <c r="A160" s="23"/>
      <c r="B160" s="15"/>
      <c r="C160" s="11"/>
      <c r="D160" s="49" t="s">
        <v>22</v>
      </c>
      <c r="E160" s="63" t="s">
        <v>55</v>
      </c>
      <c r="F160" s="106">
        <v>200</v>
      </c>
      <c r="G160" s="81">
        <v>20.79</v>
      </c>
      <c r="H160" s="56">
        <v>21.94</v>
      </c>
      <c r="I160" s="82">
        <v>3.72</v>
      </c>
      <c r="J160" s="58">
        <v>296.49</v>
      </c>
      <c r="K160" s="50">
        <v>66</v>
      </c>
      <c r="L160" s="58">
        <v>41.25</v>
      </c>
    </row>
    <row r="161" spans="1:12" ht="15">
      <c r="A161" s="23"/>
      <c r="B161" s="15"/>
      <c r="C161" s="11"/>
      <c r="D161" s="70" t="s">
        <v>33</v>
      </c>
      <c r="E161" s="65" t="s">
        <v>56</v>
      </c>
      <c r="F161" s="68">
        <v>200</v>
      </c>
      <c r="G161" s="81">
        <v>6.64</v>
      </c>
      <c r="H161" s="56">
        <v>5.15</v>
      </c>
      <c r="I161" s="82">
        <v>16.809999999999999</v>
      </c>
      <c r="J161" s="58">
        <v>141.19</v>
      </c>
      <c r="K161" s="50">
        <v>115</v>
      </c>
      <c r="L161" s="58">
        <v>18.149999999999999</v>
      </c>
    </row>
    <row r="162" spans="1:12" ht="15">
      <c r="A162" s="23"/>
      <c r="B162" s="15"/>
      <c r="C162" s="11"/>
      <c r="D162" s="50" t="s">
        <v>34</v>
      </c>
      <c r="E162" s="63" t="s">
        <v>39</v>
      </c>
      <c r="F162" s="64">
        <v>30</v>
      </c>
      <c r="G162" s="58">
        <v>2.25</v>
      </c>
      <c r="H162" s="58">
        <v>0.87</v>
      </c>
      <c r="I162" s="116">
        <v>14.94</v>
      </c>
      <c r="J162" s="58">
        <v>78.599999999999994</v>
      </c>
      <c r="K162" s="50">
        <v>121</v>
      </c>
      <c r="L162" s="58">
        <v>3.69</v>
      </c>
    </row>
    <row r="163" spans="1:12" ht="15">
      <c r="A163" s="23"/>
      <c r="B163" s="15"/>
      <c r="C163" s="11"/>
      <c r="D163" s="70"/>
      <c r="E163" s="40"/>
      <c r="F163" s="41"/>
      <c r="G163" s="41"/>
      <c r="H163" s="41"/>
      <c r="I163" s="41"/>
      <c r="J163" s="94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24</v>
      </c>
      <c r="E165" s="9"/>
      <c r="F165" s="19">
        <f>SUM(F158:F164)</f>
        <v>550</v>
      </c>
      <c r="G165" s="19">
        <f>SUM(G158:G164)</f>
        <v>30.64</v>
      </c>
      <c r="H165" s="19">
        <f>SUM(H158:H164)</f>
        <v>42.66</v>
      </c>
      <c r="I165" s="19">
        <f>SUM(I158:I164)</f>
        <v>43.23</v>
      </c>
      <c r="J165" s="19">
        <f>SUM(J158:J164)</f>
        <v>686.28000000000009</v>
      </c>
      <c r="K165" s="25"/>
      <c r="L165" s="19">
        <f>SUM(L158:L164)</f>
        <v>99.289999999999992</v>
      </c>
    </row>
    <row r="166" spans="1:12" ht="15">
      <c r="A166" s="26">
        <v>2</v>
      </c>
      <c r="B166" s="13">
        <f>B158</f>
        <v>4</v>
      </c>
      <c r="C166" s="10" t="s">
        <v>21</v>
      </c>
      <c r="D166" s="71"/>
      <c r="E166" s="118"/>
      <c r="F166" s="112"/>
      <c r="G166" s="76"/>
      <c r="H166" s="77"/>
      <c r="I166" s="78"/>
      <c r="J166" s="119"/>
      <c r="K166" s="121"/>
      <c r="L166" s="95"/>
    </row>
    <row r="167" spans="1:12" ht="15">
      <c r="A167" s="23"/>
      <c r="B167" s="15"/>
      <c r="C167" s="11"/>
      <c r="D167" s="49"/>
      <c r="E167" s="63"/>
      <c r="F167" s="106"/>
      <c r="G167" s="79"/>
      <c r="H167" s="60"/>
      <c r="I167" s="80"/>
      <c r="J167" s="91"/>
      <c r="K167" s="50"/>
      <c r="L167" s="58"/>
    </row>
    <row r="168" spans="1:12" ht="15">
      <c r="A168" s="23"/>
      <c r="B168" s="15"/>
      <c r="C168" s="11"/>
      <c r="D168" s="49"/>
      <c r="E168" s="65"/>
      <c r="F168" s="68"/>
      <c r="G168" s="81"/>
      <c r="H168" s="56"/>
      <c r="I168" s="82"/>
      <c r="J168" s="120"/>
      <c r="K168" s="50"/>
      <c r="L168" s="58"/>
    </row>
    <row r="169" spans="1:12" ht="15">
      <c r="A169" s="23"/>
      <c r="B169" s="15"/>
      <c r="C169" s="11"/>
      <c r="D169" s="49"/>
      <c r="E169" s="65"/>
      <c r="F169" s="68"/>
      <c r="G169" s="81"/>
      <c r="H169" s="56"/>
      <c r="I169" s="82"/>
      <c r="J169" s="120"/>
      <c r="K169" s="50"/>
      <c r="L169" s="58"/>
    </row>
    <row r="170" spans="1:12" ht="15">
      <c r="A170" s="23"/>
      <c r="B170" s="15"/>
      <c r="C170" s="11"/>
      <c r="D170" s="70"/>
      <c r="E170" s="63"/>
      <c r="F170" s="106"/>
      <c r="G170" s="81"/>
      <c r="H170" s="56"/>
      <c r="I170" s="82"/>
      <c r="J170" s="113"/>
      <c r="K170" s="70"/>
      <c r="L170" s="94"/>
    </row>
    <row r="171" spans="1:12" ht="15">
      <c r="A171" s="23"/>
      <c r="B171" s="15"/>
      <c r="C171" s="11"/>
      <c r="D171" s="49"/>
      <c r="E171" s="75"/>
      <c r="F171" s="68"/>
      <c r="G171" s="81"/>
      <c r="H171" s="56"/>
      <c r="I171" s="82"/>
      <c r="J171" s="87"/>
      <c r="K171" s="50"/>
      <c r="L171" s="58"/>
    </row>
    <row r="172" spans="1:12" ht="15">
      <c r="A172" s="23"/>
      <c r="B172" s="15"/>
      <c r="C172" s="11"/>
      <c r="D172" s="49"/>
      <c r="E172" s="65"/>
      <c r="F172" s="68"/>
      <c r="G172" s="81"/>
      <c r="H172" s="56"/>
      <c r="I172" s="82"/>
      <c r="J172" s="113"/>
      <c r="K172" s="50"/>
      <c r="L172" s="58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24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customHeight="1" thickBot="1">
      <c r="A176" s="29">
        <f>A158</f>
        <v>2</v>
      </c>
      <c r="B176" s="30">
        <f>B158</f>
        <v>4</v>
      </c>
      <c r="C176" s="179" t="s">
        <v>4</v>
      </c>
      <c r="D176" s="180"/>
      <c r="E176" s="31"/>
      <c r="F176" s="32">
        <f>F165+F175</f>
        <v>550</v>
      </c>
      <c r="G176" s="32">
        <f>G165+G175</f>
        <v>30.64</v>
      </c>
      <c r="H176" s="32">
        <f>H165+H175</f>
        <v>42.66</v>
      </c>
      <c r="I176" s="32">
        <f>I165+I175</f>
        <v>43.23</v>
      </c>
      <c r="J176" s="32">
        <f>J165+J175</f>
        <v>686.28000000000009</v>
      </c>
      <c r="K176" s="32"/>
      <c r="L176" s="32">
        <f>L165+L175</f>
        <v>99.289999999999992</v>
      </c>
    </row>
    <row r="177" spans="1:12" ht="15">
      <c r="A177" s="20">
        <v>2</v>
      </c>
      <c r="B177" s="21">
        <v>5</v>
      </c>
      <c r="C177" s="22" t="s">
        <v>20</v>
      </c>
      <c r="D177" s="49" t="s">
        <v>32</v>
      </c>
      <c r="E177" s="49" t="s">
        <v>57</v>
      </c>
      <c r="F177" s="53">
        <v>100</v>
      </c>
      <c r="G177" s="53">
        <v>1.86</v>
      </c>
      <c r="H177" s="53">
        <v>7.12</v>
      </c>
      <c r="I177" s="53">
        <v>10.039999999999999</v>
      </c>
      <c r="J177" s="53">
        <v>114.37</v>
      </c>
      <c r="K177" s="53">
        <v>13</v>
      </c>
      <c r="L177" s="58">
        <v>5.85</v>
      </c>
    </row>
    <row r="178" spans="1:12" ht="15">
      <c r="A178" s="23"/>
      <c r="B178" s="15"/>
      <c r="C178" s="11"/>
      <c r="D178" s="49" t="s">
        <v>22</v>
      </c>
      <c r="E178" s="122" t="s">
        <v>42</v>
      </c>
      <c r="F178" s="53">
        <v>100</v>
      </c>
      <c r="G178" s="57">
        <v>18.399999999999999</v>
      </c>
      <c r="H178" s="57">
        <v>17.5</v>
      </c>
      <c r="I178" s="57">
        <v>3.16</v>
      </c>
      <c r="J178" s="57">
        <v>244</v>
      </c>
      <c r="K178" s="53">
        <v>89</v>
      </c>
      <c r="L178" s="58">
        <v>53.88</v>
      </c>
    </row>
    <row r="179" spans="1:12" ht="15">
      <c r="A179" s="23"/>
      <c r="B179" s="15"/>
      <c r="C179" s="11"/>
      <c r="D179" s="49" t="s">
        <v>23</v>
      </c>
      <c r="E179" s="51" t="s">
        <v>58</v>
      </c>
      <c r="F179" s="53">
        <v>180</v>
      </c>
      <c r="G179" s="60">
        <v>4.01</v>
      </c>
      <c r="H179" s="60">
        <v>5.89</v>
      </c>
      <c r="I179" s="60">
        <v>40.72</v>
      </c>
      <c r="J179" s="60">
        <v>229.79</v>
      </c>
      <c r="K179" s="53">
        <v>53</v>
      </c>
      <c r="L179" s="58">
        <v>10.52</v>
      </c>
    </row>
    <row r="180" spans="1:12" ht="15">
      <c r="A180" s="23"/>
      <c r="B180" s="15"/>
      <c r="C180" s="11"/>
      <c r="D180" s="50" t="s">
        <v>33</v>
      </c>
      <c r="E180" s="123" t="s">
        <v>59</v>
      </c>
      <c r="F180" s="54">
        <v>200</v>
      </c>
      <c r="G180" s="56">
        <v>1</v>
      </c>
      <c r="H180" s="56">
        <v>0.2</v>
      </c>
      <c r="I180" s="56">
        <v>20.2</v>
      </c>
      <c r="J180" s="56">
        <v>92</v>
      </c>
      <c r="K180" s="53">
        <v>107</v>
      </c>
      <c r="L180" s="58">
        <v>9.16</v>
      </c>
    </row>
    <row r="181" spans="1:12" ht="15">
      <c r="A181" s="23"/>
      <c r="B181" s="15"/>
      <c r="C181" s="11"/>
      <c r="D181" s="50" t="s">
        <v>34</v>
      </c>
      <c r="E181" s="51" t="s">
        <v>43</v>
      </c>
      <c r="F181" s="54">
        <v>20</v>
      </c>
      <c r="G181" s="56">
        <v>1.52</v>
      </c>
      <c r="H181" s="56">
        <v>0.16</v>
      </c>
      <c r="I181" s="56">
        <v>9.84</v>
      </c>
      <c r="J181" s="56">
        <v>47</v>
      </c>
      <c r="K181" s="60">
        <v>119</v>
      </c>
      <c r="L181" s="58">
        <v>2.2400000000000002</v>
      </c>
    </row>
    <row r="182" spans="1:12" ht="15">
      <c r="A182" s="23"/>
      <c r="B182" s="15"/>
      <c r="C182" s="11"/>
      <c r="D182" s="50" t="s">
        <v>34</v>
      </c>
      <c r="E182" s="51" t="s">
        <v>53</v>
      </c>
      <c r="F182" s="53">
        <v>20</v>
      </c>
      <c r="G182" s="56">
        <v>1.32</v>
      </c>
      <c r="H182" s="56">
        <v>0.24</v>
      </c>
      <c r="I182" s="56">
        <v>8.0399999999999991</v>
      </c>
      <c r="J182" s="59">
        <v>39.6</v>
      </c>
      <c r="K182" s="53">
        <v>120</v>
      </c>
      <c r="L182" s="58">
        <v>1.2</v>
      </c>
    </row>
    <row r="183" spans="1:12" ht="15">
      <c r="A183" s="23"/>
      <c r="B183" s="15"/>
      <c r="C183" s="11"/>
      <c r="D183" s="6"/>
      <c r="E183" s="40"/>
      <c r="F183" s="41"/>
      <c r="G183" s="58"/>
      <c r="H183" s="58"/>
      <c r="I183" s="58"/>
      <c r="J183" s="41"/>
      <c r="K183" s="50"/>
      <c r="L183" s="41"/>
    </row>
    <row r="184" spans="1:12" ht="15">
      <c r="A184" s="24"/>
      <c r="B184" s="17"/>
      <c r="C184" s="8"/>
      <c r="D184" s="18" t="s">
        <v>24</v>
      </c>
      <c r="E184" s="9"/>
      <c r="F184" s="19">
        <f>SUM(F177:F183)</f>
        <v>620</v>
      </c>
      <c r="G184" s="19">
        <f>SUM(G177:G183)</f>
        <v>28.109999999999996</v>
      </c>
      <c r="H184" s="19">
        <f>SUM(H177:H183)</f>
        <v>31.11</v>
      </c>
      <c r="I184" s="19">
        <f>SUM(I177:I183)</f>
        <v>92</v>
      </c>
      <c r="J184" s="19">
        <f>SUM(J177:J183)</f>
        <v>766.76</v>
      </c>
      <c r="K184" s="25"/>
      <c r="L184" s="19">
        <f>SUM(L177:L183)</f>
        <v>82.85</v>
      </c>
    </row>
    <row r="185" spans="1:12" ht="15">
      <c r="A185" s="26">
        <v>2</v>
      </c>
      <c r="B185" s="13">
        <f>B177</f>
        <v>5</v>
      </c>
      <c r="C185" s="10" t="s">
        <v>21</v>
      </c>
      <c r="D185" s="49"/>
      <c r="E185" s="52"/>
      <c r="F185" s="124"/>
      <c r="G185" s="56"/>
      <c r="H185" s="56"/>
      <c r="I185" s="56"/>
      <c r="J185" s="56"/>
      <c r="K185" s="53"/>
      <c r="L185" s="58"/>
    </row>
    <row r="186" spans="1:12" ht="15">
      <c r="A186" s="23"/>
      <c r="B186" s="15"/>
      <c r="C186" s="11"/>
      <c r="D186" s="49"/>
      <c r="E186" s="52"/>
      <c r="F186" s="54"/>
      <c r="G186" s="60"/>
      <c r="H186" s="60"/>
      <c r="I186" s="60"/>
      <c r="J186" s="60"/>
      <c r="K186" s="53"/>
      <c r="L186" s="58"/>
    </row>
    <row r="187" spans="1:12" ht="15">
      <c r="A187" s="23"/>
      <c r="B187" s="15"/>
      <c r="C187" s="11"/>
      <c r="D187" s="49"/>
      <c r="E187" s="52"/>
      <c r="F187" s="54"/>
      <c r="G187" s="56"/>
      <c r="H187" s="56"/>
      <c r="I187" s="56"/>
      <c r="J187" s="56"/>
      <c r="K187" s="53"/>
      <c r="L187" s="58"/>
    </row>
    <row r="188" spans="1:12" ht="15">
      <c r="A188" s="23"/>
      <c r="B188" s="15"/>
      <c r="C188" s="11"/>
      <c r="D188" s="49"/>
      <c r="E188" s="123"/>
      <c r="F188" s="54"/>
      <c r="G188" s="56"/>
      <c r="H188" s="56"/>
      <c r="I188" s="56"/>
      <c r="J188" s="56"/>
      <c r="K188" s="53"/>
      <c r="L188" s="58"/>
    </row>
    <row r="189" spans="1:12" ht="15">
      <c r="A189" s="23"/>
      <c r="B189" s="15"/>
      <c r="C189" s="11"/>
      <c r="D189" s="50"/>
      <c r="E189" s="52"/>
      <c r="F189" s="54"/>
      <c r="G189" s="56"/>
      <c r="H189" s="56"/>
      <c r="I189" s="56"/>
      <c r="J189" s="56"/>
      <c r="K189" s="53"/>
      <c r="L189" s="58"/>
    </row>
    <row r="190" spans="1:12" ht="15">
      <c r="A190" s="23"/>
      <c r="B190" s="15"/>
      <c r="C190" s="11"/>
      <c r="D190" s="49"/>
      <c r="E190" s="51"/>
      <c r="F190" s="53"/>
      <c r="G190" s="56"/>
      <c r="H190" s="56"/>
      <c r="I190" s="56"/>
      <c r="J190" s="56"/>
      <c r="K190" s="60"/>
      <c r="L190" s="58"/>
    </row>
    <row r="191" spans="1:12" ht="15">
      <c r="A191" s="23"/>
      <c r="B191" s="15"/>
      <c r="C191" s="11"/>
      <c r="D191" s="49"/>
      <c r="E191" s="51"/>
      <c r="F191" s="53"/>
      <c r="G191" s="56"/>
      <c r="H191" s="56"/>
      <c r="I191" s="56"/>
      <c r="J191" s="56"/>
      <c r="K191" s="53"/>
      <c r="L191" s="58"/>
    </row>
    <row r="192" spans="1:12" ht="15">
      <c r="A192" s="23"/>
      <c r="B192" s="15"/>
      <c r="C192" s="11"/>
      <c r="D192" s="6"/>
      <c r="E192" s="40"/>
      <c r="F192" s="41"/>
      <c r="G192" s="58"/>
      <c r="H192" s="58"/>
      <c r="I192" s="58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24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customHeight="1" thickBot="1">
      <c r="A195" s="29">
        <f>A177</f>
        <v>2</v>
      </c>
      <c r="B195" s="30">
        <f>B177</f>
        <v>5</v>
      </c>
      <c r="C195" s="179" t="s">
        <v>4</v>
      </c>
      <c r="D195" s="180"/>
      <c r="E195" s="31"/>
      <c r="F195" s="32">
        <f>F184+F194</f>
        <v>620</v>
      </c>
      <c r="G195" s="32">
        <f>G184+G194</f>
        <v>28.109999999999996</v>
      </c>
      <c r="H195" s="32">
        <f>H184+H194</f>
        <v>31.11</v>
      </c>
      <c r="I195" s="32">
        <f>I184+I194</f>
        <v>92</v>
      </c>
      <c r="J195" s="32">
        <f>J184+J194</f>
        <v>766.76</v>
      </c>
      <c r="K195" s="32"/>
      <c r="L195" s="32">
        <f>L184+L194</f>
        <v>82.85</v>
      </c>
    </row>
    <row r="196" spans="1:12" ht="13.5" thickBot="1">
      <c r="A196" s="27"/>
      <c r="B196" s="28"/>
      <c r="C196" s="181" t="s">
        <v>5</v>
      </c>
      <c r="D196" s="181"/>
      <c r="E196" s="181"/>
      <c r="F196" s="34">
        <f>(F195+F157+F138+F119+F176+F100+F62+F43+F24)/10</f>
        <v>547.29999999999995</v>
      </c>
      <c r="G196" s="34">
        <f t="shared" ref="G196:L196" si="0">(G195+G157+G138+G119+G176+G100+G62+G43+G24)/10</f>
        <v>26.218</v>
      </c>
      <c r="H196" s="34">
        <f t="shared" si="0"/>
        <v>24.443999999999999</v>
      </c>
      <c r="I196" s="34">
        <f t="shared" si="0"/>
        <v>72.789000000000001</v>
      </c>
      <c r="J196" s="34">
        <f t="shared" si="0"/>
        <v>618.21500000000003</v>
      </c>
      <c r="K196" s="34"/>
      <c r="L196" s="34">
        <f t="shared" si="0"/>
        <v>75.534999999999997</v>
      </c>
    </row>
  </sheetData>
  <mergeCells count="14">
    <mergeCell ref="C176:D176"/>
    <mergeCell ref="C195:D195"/>
    <mergeCell ref="C119:D119"/>
    <mergeCell ref="C196:E196"/>
    <mergeCell ref="C1:E1"/>
    <mergeCell ref="H1:K1"/>
    <mergeCell ref="H2:K2"/>
    <mergeCell ref="C138:D138"/>
    <mergeCell ref="C157:D157"/>
    <mergeCell ref="C100:D100"/>
    <mergeCell ref="C24:D24"/>
    <mergeCell ref="C43:D43"/>
    <mergeCell ref="C62:D62"/>
    <mergeCell ref="C81:D8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2023-11-13T08:57:23Z</cp:lastPrinted>
  <dcterms:created xsi:type="dcterms:W3CDTF">2022-05-16T14:23:56Z</dcterms:created>
  <dcterms:modified xsi:type="dcterms:W3CDTF">2024-11-28T08:56:55Z</dcterms:modified>
</cp:coreProperties>
</file>