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 activeTab="1"/>
  </bookViews>
  <sheets>
    <sheet name="1-10" sheetId="1" r:id="rId1"/>
    <sheet name="11-20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L197" i="2"/>
  <c r="J197"/>
  <c r="I197"/>
  <c r="H197"/>
  <c r="G197"/>
  <c r="F197"/>
  <c r="B197"/>
  <c r="L196"/>
  <c r="J196"/>
  <c r="I196"/>
  <c r="H196"/>
  <c r="G196"/>
  <c r="F196"/>
  <c r="B187"/>
  <c r="A187"/>
  <c r="L186"/>
  <c r="J186"/>
  <c r="I186"/>
  <c r="H186"/>
  <c r="G186"/>
  <c r="F186"/>
  <c r="B178"/>
  <c r="A178"/>
  <c r="L177"/>
  <c r="J177"/>
  <c r="I177"/>
  <c r="H177"/>
  <c r="G177"/>
  <c r="F177"/>
  <c r="B168"/>
  <c r="A168"/>
  <c r="L167"/>
  <c r="L178" s="1"/>
  <c r="J167"/>
  <c r="J178" s="1"/>
  <c r="I167"/>
  <c r="I178" s="1"/>
  <c r="H167"/>
  <c r="H178" s="1"/>
  <c r="G167"/>
  <c r="G178" s="1"/>
  <c r="F167"/>
  <c r="F178" s="1"/>
  <c r="B159"/>
  <c r="A159"/>
  <c r="L158"/>
  <c r="J158"/>
  <c r="I158"/>
  <c r="H158"/>
  <c r="G158"/>
  <c r="F158"/>
  <c r="B149"/>
  <c r="A149"/>
  <c r="L148"/>
  <c r="L159" s="1"/>
  <c r="J148"/>
  <c r="J159" s="1"/>
  <c r="I148"/>
  <c r="I159" s="1"/>
  <c r="H148"/>
  <c r="H159" s="1"/>
  <c r="G148"/>
  <c r="G159" s="1"/>
  <c r="F148"/>
  <c r="F159" s="1"/>
  <c r="B140"/>
  <c r="A140"/>
  <c r="L139"/>
  <c r="J139"/>
  <c r="I139"/>
  <c r="H139"/>
  <c r="G139"/>
  <c r="F139"/>
  <c r="B130"/>
  <c r="A130"/>
  <c r="L129"/>
  <c r="L140" s="1"/>
  <c r="J129"/>
  <c r="J140" s="1"/>
  <c r="I129"/>
  <c r="I140" s="1"/>
  <c r="H129"/>
  <c r="H140" s="1"/>
  <c r="G129"/>
  <c r="G140" s="1"/>
  <c r="F129"/>
  <c r="F140" s="1"/>
  <c r="B121"/>
  <c r="A121"/>
  <c r="L120"/>
  <c r="J120"/>
  <c r="I120"/>
  <c r="H120"/>
  <c r="G120"/>
  <c r="F120"/>
  <c r="B111"/>
  <c r="A111"/>
  <c r="L110"/>
  <c r="L121" s="1"/>
  <c r="J110"/>
  <c r="J121" s="1"/>
  <c r="I110"/>
  <c r="I121" s="1"/>
  <c r="H110"/>
  <c r="H121" s="1"/>
  <c r="G110"/>
  <c r="G121" s="1"/>
  <c r="F110"/>
  <c r="F121" s="1"/>
  <c r="B102"/>
  <c r="A102"/>
  <c r="L101"/>
  <c r="J101"/>
  <c r="I101"/>
  <c r="H101"/>
  <c r="G101"/>
  <c r="F101"/>
  <c r="B92"/>
  <c r="A92"/>
  <c r="L91"/>
  <c r="L102" s="1"/>
  <c r="J91"/>
  <c r="J102" s="1"/>
  <c r="I91"/>
  <c r="I102" s="1"/>
  <c r="H91"/>
  <c r="H102" s="1"/>
  <c r="G91"/>
  <c r="G102" s="1"/>
  <c r="F91"/>
  <c r="F102" s="1"/>
  <c r="B83"/>
  <c r="A83"/>
  <c r="L82"/>
  <c r="J82"/>
  <c r="I82"/>
  <c r="H82"/>
  <c r="G82"/>
  <c r="F82"/>
  <c r="B73"/>
  <c r="A73"/>
  <c r="L72"/>
  <c r="L83" s="1"/>
  <c r="J72"/>
  <c r="J83" s="1"/>
  <c r="I72"/>
  <c r="I83" s="1"/>
  <c r="H72"/>
  <c r="H83" s="1"/>
  <c r="G72"/>
  <c r="G83" s="1"/>
  <c r="F72"/>
  <c r="F83" s="1"/>
  <c r="B64"/>
  <c r="A64"/>
  <c r="L63"/>
  <c r="J63"/>
  <c r="I63"/>
  <c r="H63"/>
  <c r="G63"/>
  <c r="F63"/>
  <c r="B54"/>
  <c r="A54"/>
  <c r="L53"/>
  <c r="L64" s="1"/>
  <c r="J53"/>
  <c r="J64" s="1"/>
  <c r="I53"/>
  <c r="I64" s="1"/>
  <c r="H53"/>
  <c r="H64" s="1"/>
  <c r="G53"/>
  <c r="G64" s="1"/>
  <c r="F53"/>
  <c r="F64" s="1"/>
  <c r="B45"/>
  <c r="A45"/>
  <c r="L44"/>
  <c r="J44"/>
  <c r="I44"/>
  <c r="H44"/>
  <c r="G44"/>
  <c r="F44"/>
  <c r="B35"/>
  <c r="A35"/>
  <c r="L34"/>
  <c r="L45" s="1"/>
  <c r="J34"/>
  <c r="J45" s="1"/>
  <c r="I34"/>
  <c r="I45" s="1"/>
  <c r="H34"/>
  <c r="H45" s="1"/>
  <c r="G34"/>
  <c r="G45" s="1"/>
  <c r="F34"/>
  <c r="F45" s="1"/>
  <c r="B26"/>
  <c r="A26"/>
  <c r="L25"/>
  <c r="J25"/>
  <c r="I25"/>
  <c r="H25"/>
  <c r="G25"/>
  <c r="F25"/>
  <c r="B14"/>
  <c r="A14"/>
  <c r="L13"/>
  <c r="L26" s="1"/>
  <c r="J13"/>
  <c r="J26" s="1"/>
  <c r="I13"/>
  <c r="I26" s="1"/>
  <c r="H13"/>
  <c r="H26" s="1"/>
  <c r="G13"/>
  <c r="G26" s="1"/>
  <c r="F13"/>
  <c r="F26" s="1"/>
  <c r="I198" l="1"/>
  <c r="F198"/>
  <c r="J198"/>
  <c r="H198"/>
  <c r="G198"/>
  <c r="L198"/>
  <c r="G196" i="1" l="1"/>
  <c r="H196"/>
  <c r="I196"/>
  <c r="J196"/>
  <c r="F196"/>
  <c r="J100"/>
  <c r="I100"/>
  <c r="H100"/>
  <c r="G100"/>
  <c r="F100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B195"/>
  <c r="A195"/>
  <c r="L194"/>
  <c r="J194"/>
  <c r="I194"/>
  <c r="H194"/>
  <c r="G194"/>
  <c r="F194"/>
  <c r="B185"/>
  <c r="A185"/>
  <c r="L184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L195" l="1"/>
  <c r="J195"/>
  <c r="L176"/>
  <c r="J176"/>
  <c r="L157"/>
  <c r="J157"/>
  <c r="L138"/>
  <c r="J138"/>
  <c r="F138"/>
  <c r="L119"/>
  <c r="J119"/>
  <c r="F119"/>
  <c r="L196" l="1"/>
</calcChain>
</file>

<file path=xl/sharedStrings.xml><?xml version="1.0" encoding="utf-8"?>
<sst xmlns="http://schemas.openxmlformats.org/spreadsheetml/2006/main" count="433" uniqueCount="104">
  <si>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</si>
  <si>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</si>
  <si>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</si>
  <si>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</si>
  <si>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</si>
  <si>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</si>
  <si>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</si>
  <si>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</si>
  <si>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</si>
  <si>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</si>
  <si>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</si>
  <si>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</si>
  <si>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</si>
  <si>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</si>
  <si>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</si>
  <si>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</si>
  <si>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</si>
  <si>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</si>
  <si>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</si>
  <si>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</si>
  <si>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</si>
  <si>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</si>
  <si>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2 блюдо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</si>
  <si>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</si>
  <si>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</si>
  <si>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</si>
  <si>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</si>
  <si>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</si>
  <si>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</si>
  <si>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</si>
  <si>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МБОУ СОШ №31</t>
  </si>
  <si>
    <t>Директор</t>
  </si>
  <si>
    <t>Закуска</t>
  </si>
  <si>
    <t>3 блюдо</t>
  </si>
  <si>
    <t>Хлеб</t>
  </si>
  <si>
    <t>десерт</t>
  </si>
  <si>
    <t>Сыр порциями</t>
  </si>
  <si>
    <t xml:space="preserve">Каша кукурузная молочная  с   маслом </t>
  </si>
  <si>
    <t xml:space="preserve">Чай с сахаром </t>
  </si>
  <si>
    <t>Батон пшеничный</t>
  </si>
  <si>
    <t>Фруктовый десерт</t>
  </si>
  <si>
    <t>Фрукты в асортименте (яблоко)</t>
  </si>
  <si>
    <t>Гуляш (говядина)</t>
  </si>
  <si>
    <t>Хлеб пшеничный</t>
  </si>
  <si>
    <t xml:space="preserve">Хлеб ржаной </t>
  </si>
  <si>
    <t>Курица запеченная с соусом</t>
  </si>
  <si>
    <t>Каша гречневая вязкая с маслом</t>
  </si>
  <si>
    <t>Кисель витаминизированный плодово – ягодный (черномородиново-арониевый)</t>
  </si>
  <si>
    <t>Хлеб пшеничныйй</t>
  </si>
  <si>
    <t>Фрукты в ассортименте (мандарин)</t>
  </si>
  <si>
    <t>Сыр сливочный в индивидуальной упаковке</t>
  </si>
  <si>
    <t>Рыба тушеная с овощами</t>
  </si>
  <si>
    <t>Картофель запеченный с зеленью</t>
  </si>
  <si>
    <t>Компот из сухофруктов</t>
  </si>
  <si>
    <t>Хлеб ржаной</t>
  </si>
  <si>
    <t>Масло сливочное порциями</t>
  </si>
  <si>
    <t>Омлет натуральный</t>
  </si>
  <si>
    <t>Какао с молоком</t>
  </si>
  <si>
    <t>Маринад из моркови</t>
  </si>
  <si>
    <t>Рис отварной  с маслом</t>
  </si>
  <si>
    <t>Сок фруктовый (яблоко)</t>
  </si>
  <si>
    <t>Блинчики с карамельным соусом (2шт)</t>
  </si>
  <si>
    <t>Каша рисовая молочная с маслом</t>
  </si>
  <si>
    <t>Чай с сахаром</t>
  </si>
  <si>
    <t>закуска</t>
  </si>
  <si>
    <t>1 блюдо</t>
  </si>
  <si>
    <t>напиток</t>
  </si>
  <si>
    <t>хлеб бел.</t>
  </si>
  <si>
    <t>хлеб черн.</t>
  </si>
  <si>
    <t>Курица запеченная</t>
  </si>
  <si>
    <t>Напиток плодово-ягодный  витаминизированный (черносмородиновый)</t>
  </si>
  <si>
    <t>Икра овощная (кабачковая)</t>
  </si>
  <si>
    <t>Котлета мясная (говядина, свинина, курица)</t>
  </si>
  <si>
    <t>Картофельное пюре с маслом</t>
  </si>
  <si>
    <t xml:space="preserve">Пудинг из творога с яблоками со сгущенным молоком    </t>
  </si>
  <si>
    <t>Чай с сахаром и лимоном</t>
  </si>
  <si>
    <t>Фрукты в асортименте (мандарин)</t>
  </si>
  <si>
    <t>Филе птицы тушенное в томатном соусе</t>
  </si>
  <si>
    <t>Спагетти отварные с маслом</t>
  </si>
  <si>
    <t>Чай с шиповником</t>
  </si>
  <si>
    <t>Концевая В.И.</t>
  </si>
  <si>
    <t xml:space="preserve">Каша манная  молочная с ягодным соусом и маслом </t>
  </si>
  <si>
    <t>Икра овощная (баклажанная)</t>
  </si>
  <si>
    <t>Мясо тушеное (говядина)</t>
  </si>
  <si>
    <t>Картофель запеченный</t>
  </si>
  <si>
    <t>Напиток плодово – ягодный витаминизированный (вишневый)</t>
  </si>
  <si>
    <t>Фрукты в ассортименте (груша)</t>
  </si>
  <si>
    <t xml:space="preserve">Запеканка творожная  Зебра со сгущенным молоком  </t>
  </si>
  <si>
    <t>Горячий шоколад</t>
  </si>
  <si>
    <t>Филе птицы в кисло-сладком соусе</t>
  </si>
  <si>
    <t>Гарнир</t>
  </si>
  <si>
    <t>Макароны отварные с маслом</t>
  </si>
  <si>
    <t>хлеб</t>
  </si>
  <si>
    <t>Горячий бутерброд на батоне (помидор, сыр)</t>
  </si>
  <si>
    <t xml:space="preserve"> Омлет  с сыром</t>
  </si>
  <si>
    <t>Чай с облепихой</t>
  </si>
  <si>
    <t>Оладьи с джемом</t>
  </si>
  <si>
    <t>Каша  овсяная молочная с маслом</t>
  </si>
  <si>
    <t>Молочны коктель</t>
  </si>
  <si>
    <t>Котлета мясная( говядина, свинина, курица)</t>
  </si>
  <si>
    <t>Кисель витаминизированный  плодово-ягодный (вишневый)</t>
  </si>
  <si>
    <t>Запеканка из творога  с ягодным соусом</t>
  </si>
  <si>
    <t>Рыба запеченная с сыром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</si>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</sst>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"/>
  </numFmts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2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4" fillId="4" borderId="2" xfId="0" applyFont="1" applyFill="1" applyBorder="1"/>
    <xf numFmtId="0" fontId="4" fillId="4" borderId="2" xfId="0" applyFont="1" applyFill="1" applyBorder="1" applyProtection="1">
      <protection locked="0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1" fontId="4" fillId="4" borderId="2" xfId="0" applyNumberFormat="1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wrapText="1"/>
    </xf>
    <xf numFmtId="2" fontId="4" fillId="4" borderId="2" xfId="0" applyNumberFormat="1" applyFont="1" applyFill="1" applyBorder="1" applyAlignment="1" applyProtection="1">
      <alignment horizontal="center"/>
      <protection locked="0"/>
    </xf>
    <xf numFmtId="164" fontId="15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4" fillId="4" borderId="23" xfId="0" applyFont="1" applyFill="1" applyBorder="1" applyAlignment="1">
      <alignment horizontal="left" wrapText="1"/>
    </xf>
    <xf numFmtId="0" fontId="17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5" xfId="0" applyFont="1" applyFill="1" applyBorder="1" applyProtection="1">
      <protection locked="0"/>
    </xf>
    <xf numFmtId="0" fontId="4" fillId="4" borderId="4" xfId="0" applyFont="1" applyFill="1" applyBorder="1"/>
    <xf numFmtId="0" fontId="4" fillId="4" borderId="24" xfId="0" applyFont="1" applyFill="1" applyBorder="1" applyAlignment="1">
      <alignment horizontal="left" wrapText="1"/>
    </xf>
    <xf numFmtId="0" fontId="4" fillId="4" borderId="28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 wrapText="1"/>
    </xf>
    <xf numFmtId="0" fontId="4" fillId="4" borderId="25" xfId="0" applyFont="1" applyFill="1" applyBorder="1"/>
    <xf numFmtId="0" fontId="15" fillId="4" borderId="29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30" xfId="1" applyFont="1" applyFill="1" applyBorder="1" applyAlignment="1">
      <alignment horizontal="center"/>
    </xf>
    <xf numFmtId="0" fontId="15" fillId="4" borderId="17" xfId="1" applyFont="1" applyFill="1" applyBorder="1" applyAlignment="1">
      <alignment horizontal="center"/>
    </xf>
    <xf numFmtId="0" fontId="15" fillId="4" borderId="30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25" xfId="1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164" fontId="15" fillId="4" borderId="25" xfId="0" applyNumberFormat="1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15" fillId="4" borderId="26" xfId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/>
    </xf>
    <xf numFmtId="0" fontId="4" fillId="4" borderId="25" xfId="0" applyFont="1" applyFill="1" applyBorder="1" applyAlignment="1">
      <alignment wrapText="1"/>
    </xf>
    <xf numFmtId="0" fontId="4" fillId="4" borderId="35" xfId="0" applyFont="1" applyFill="1" applyBorder="1" applyAlignment="1">
      <alignment horizontal="center" wrapText="1"/>
    </xf>
    <xf numFmtId="0" fontId="15" fillId="4" borderId="30" xfId="1" applyFont="1" applyFill="1" applyBorder="1" applyAlignment="1">
      <alignment horizontal="center" wrapText="1"/>
    </xf>
    <xf numFmtId="0" fontId="15" fillId="4" borderId="2" xfId="1" applyFont="1" applyFill="1" applyBorder="1" applyAlignment="1">
      <alignment horizontal="center" wrapText="1"/>
    </xf>
    <xf numFmtId="0" fontId="15" fillId="4" borderId="17" xfId="1" applyFont="1" applyFill="1" applyBorder="1" applyAlignment="1">
      <alignment horizontal="center" wrapText="1"/>
    </xf>
    <xf numFmtId="0" fontId="15" fillId="4" borderId="25" xfId="1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left" wrapText="1"/>
    </xf>
    <xf numFmtId="0" fontId="4" fillId="4" borderId="35" xfId="0" applyFont="1" applyFill="1" applyBorder="1" applyAlignment="1">
      <alignment wrapText="1"/>
    </xf>
    <xf numFmtId="0" fontId="4" fillId="4" borderId="25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left" wrapText="1"/>
    </xf>
    <xf numFmtId="0" fontId="4" fillId="4" borderId="26" xfId="0" applyFont="1" applyFill="1" applyBorder="1"/>
    <xf numFmtId="0" fontId="15" fillId="4" borderId="18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164" fontId="15" fillId="4" borderId="26" xfId="0" applyNumberFormat="1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wrapText="1"/>
    </xf>
    <xf numFmtId="0" fontId="4" fillId="4" borderId="30" xfId="0" applyFont="1" applyFill="1" applyBorder="1" applyAlignment="1">
      <alignment horizontal="center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24" xfId="0" applyFont="1" applyFill="1" applyBorder="1" applyAlignment="1">
      <alignment horizontal="left"/>
    </xf>
    <xf numFmtId="164" fontId="15" fillId="4" borderId="23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4" fillId="4" borderId="4" xfId="0" applyFont="1" applyFill="1" applyBorder="1" applyProtection="1">
      <protection locked="0"/>
    </xf>
    <xf numFmtId="0" fontId="4" fillId="4" borderId="2" xfId="0" applyFont="1" applyFill="1" applyBorder="1" applyAlignment="1"/>
    <xf numFmtId="0" fontId="4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wrapText="1"/>
    </xf>
    <xf numFmtId="0" fontId="0" fillId="4" borderId="5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5" fillId="4" borderId="28" xfId="0" applyFont="1" applyFill="1" applyBorder="1" applyAlignment="1">
      <alignment horizontal="center"/>
    </xf>
    <xf numFmtId="0" fontId="15" fillId="4" borderId="27" xfId="1" applyFont="1" applyFill="1" applyBorder="1" applyAlignment="1">
      <alignment horizontal="center"/>
    </xf>
    <xf numFmtId="0" fontId="15" fillId="4" borderId="27" xfId="0" applyFont="1" applyFill="1" applyBorder="1" applyAlignment="1">
      <alignment horizontal="center"/>
    </xf>
    <xf numFmtId="164" fontId="15" fillId="4" borderId="27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37" xfId="0" applyNumberFormat="1" applyFill="1" applyBorder="1" applyProtection="1">
      <protection locked="0"/>
    </xf>
    <xf numFmtId="165" fontId="0" fillId="4" borderId="5" xfId="0" applyNumberFormat="1" applyFill="1" applyBorder="1" applyProtection="1">
      <protection locked="0"/>
    </xf>
    <xf numFmtId="0" fontId="6" fillId="3" borderId="5" xfId="0" applyFont="1" applyFill="1" applyBorder="1" applyAlignment="1">
      <alignment horizontal="center" vertical="top" wrapText="1"/>
    </xf>
    <xf numFmtId="0" fontId="3" fillId="4" borderId="1" xfId="0" applyFont="1" applyFill="1" applyBorder="1"/>
    <xf numFmtId="0" fontId="3" fillId="4" borderId="34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3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5" xfId="0" applyFont="1" applyFill="1" applyBorder="1" applyAlignment="1"/>
    <xf numFmtId="0" fontId="3" fillId="4" borderId="35" xfId="0" applyFont="1" applyFill="1" applyBorder="1" applyAlignment="1">
      <alignment horizontal="left" vertical="center" wrapText="1"/>
    </xf>
    <xf numFmtId="0" fontId="3" fillId="4" borderId="2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37" xfId="0" applyNumberFormat="1" applyFill="1" applyBorder="1" applyAlignment="1" applyProtection="1">
      <alignment horizontal="center"/>
      <protection locked="0"/>
    </xf>
    <xf numFmtId="2" fontId="6" fillId="0" borderId="10" xfId="0" applyNumberFormat="1" applyFont="1" applyBorder="1" applyAlignment="1">
      <alignment horizontal="center"/>
    </xf>
    <xf numFmtId="0" fontId="6" fillId="5" borderId="0" xfId="0" applyFont="1" applyFill="1"/>
    <xf numFmtId="2" fontId="2" fillId="4" borderId="1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2" fontId="2" fillId="4" borderId="2" xfId="0" applyNumberFormat="1" applyFont="1" applyFill="1" applyBorder="1" applyProtection="1">
      <protection locked="0"/>
    </xf>
    <xf numFmtId="2" fontId="2" fillId="4" borderId="5" xfId="0" applyNumberFormat="1" applyFont="1" applyFill="1" applyBorder="1" applyProtection="1"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Protection="1">
      <protection locked="0"/>
    </xf>
    <xf numFmtId="0" fontId="0" fillId="4" borderId="1" xfId="0" applyFill="1" applyBorder="1"/>
    <xf numFmtId="0" fontId="15" fillId="4" borderId="23" xfId="0" applyFont="1" applyFill="1" applyBorder="1" applyAlignment="1"/>
    <xf numFmtId="0" fontId="1" fillId="4" borderId="24" xfId="0" applyFont="1" applyFill="1" applyBorder="1" applyAlignment="1">
      <alignment horizontal="center" wrapText="1"/>
    </xf>
    <xf numFmtId="0" fontId="15" fillId="4" borderId="23" xfId="0" applyFont="1" applyFill="1" applyBorder="1" applyAlignment="1">
      <alignment horizontal="center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1" fillId="4" borderId="26" xfId="0" applyFont="1" applyFill="1" applyBorder="1" applyAlignment="1"/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wrapText="1"/>
    </xf>
    <xf numFmtId="0" fontId="1" fillId="4" borderId="25" xfId="0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 wrapText="1"/>
    </xf>
    <xf numFmtId="0" fontId="15" fillId="4" borderId="26" xfId="0" applyFont="1" applyFill="1" applyBorder="1" applyAlignment="1">
      <alignment horizontal="center" wrapText="1"/>
    </xf>
    <xf numFmtId="2" fontId="1" fillId="4" borderId="5" xfId="0" applyNumberFormat="1" applyFont="1" applyFill="1" applyBorder="1" applyAlignment="1" applyProtection="1">
      <alignment horizontal="center"/>
      <protection locked="0"/>
    </xf>
    <xf numFmtId="0" fontId="1" fillId="4" borderId="26" xfId="0" applyFont="1" applyFill="1" applyBorder="1" applyAlignment="1">
      <alignment horizontal="left"/>
    </xf>
    <xf numFmtId="2" fontId="1" fillId="4" borderId="3" xfId="0" applyNumberFormat="1" applyFont="1" applyFill="1" applyBorder="1" applyAlignment="1" applyProtection="1">
      <alignment horizontal="center"/>
      <protection locked="0"/>
    </xf>
    <xf numFmtId="0" fontId="1" fillId="4" borderId="34" xfId="0" applyFont="1" applyFill="1" applyBorder="1" applyAlignment="1">
      <alignment horizontal="left" wrapText="1"/>
    </xf>
    <xf numFmtId="0" fontId="1" fillId="4" borderId="24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4" borderId="35" xfId="0" applyFont="1" applyFill="1" applyBorder="1" applyAlignment="1">
      <alignment horizontal="left" wrapText="1"/>
    </xf>
    <xf numFmtId="0" fontId="1" fillId="4" borderId="35" xfId="0" applyFont="1" applyFill="1" applyBorder="1" applyAlignment="1"/>
    <xf numFmtId="0" fontId="1" fillId="4" borderId="35" xfId="0" applyFont="1" applyFill="1" applyBorder="1" applyAlignment="1">
      <alignment wrapText="1"/>
    </xf>
    <xf numFmtId="0" fontId="1" fillId="4" borderId="35" xfId="0" applyFont="1" applyFill="1" applyBorder="1"/>
    <xf numFmtId="0" fontId="1" fillId="4" borderId="35" xfId="0" applyFont="1" applyFill="1" applyBorder="1" applyAlignment="1">
      <alignment horizontal="left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38" xfId="0" applyFont="1" applyFill="1" applyBorder="1"/>
    <xf numFmtId="0" fontId="1" fillId="4" borderId="39" xfId="0" applyFont="1" applyFill="1" applyBorder="1"/>
    <xf numFmtId="0" fontId="1" fillId="4" borderId="40" xfId="0" applyFont="1" applyFill="1" applyBorder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wrapText="1"/>
      <protection locked="0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3%2011-20%20&#1076;&#1077;&#1085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02">
          <cell r="F102">
            <v>560</v>
          </cell>
          <cell r="G102">
            <v>31.49</v>
          </cell>
          <cell r="H102">
            <v>31.85</v>
          </cell>
          <cell r="I102">
            <v>43.65</v>
          </cell>
          <cell r="J102">
            <v>591.19999999999993</v>
          </cell>
          <cell r="L102">
            <v>99.16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zoomScale="90" zoomScaleNormal="9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C190" sqref="C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83" t="s">
        <v>30</v>
      </c>
      <c r="D1" s="184"/>
      <c r="E1" s="184"/>
      <c r="F1" s="12" t="s">
        <v>16</v>
      </c>
      <c r="G1" s="2" t="s">
        <v>17</v>
      </c>
      <c r="H1" s="185" t="s">
        <v>31</v>
      </c>
      <c r="I1" s="185"/>
      <c r="J1" s="185"/>
      <c r="K1" s="185"/>
    </row>
    <row r="2" spans="1:12" ht="18" customHeight="1">
      <c r="A2" s="34" t="s">
        <v>6</v>
      </c>
      <c r="C2" s="2"/>
      <c r="G2" s="2" t="s">
        <v>18</v>
      </c>
      <c r="H2" s="185" t="s">
        <v>80</v>
      </c>
      <c r="I2" s="185"/>
      <c r="J2" s="185"/>
      <c r="K2" s="18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130">
        <v>1</v>
      </c>
      <c r="J3" s="46">
        <v>2026</v>
      </c>
      <c r="K3" s="47"/>
    </row>
    <row r="4" spans="1:12">
      <c r="C4" s="2"/>
      <c r="D4" s="4"/>
      <c r="H4" s="44" t="s">
        <v>27</v>
      </c>
      <c r="I4" s="44" t="s">
        <v>28</v>
      </c>
      <c r="J4" s="44" t="s">
        <v>29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25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26</v>
      </c>
    </row>
    <row r="6" spans="1:12" ht="15">
      <c r="A6" s="20">
        <v>1</v>
      </c>
      <c r="B6" s="21">
        <v>1</v>
      </c>
      <c r="C6" s="22" t="s">
        <v>20</v>
      </c>
      <c r="D6" s="5" t="s">
        <v>32</v>
      </c>
      <c r="E6" s="131" t="s">
        <v>61</v>
      </c>
      <c r="F6" s="132">
        <v>121</v>
      </c>
      <c r="G6" s="133">
        <v>5.48</v>
      </c>
      <c r="H6" s="133">
        <v>12.56</v>
      </c>
      <c r="I6" s="134">
        <v>43.61</v>
      </c>
      <c r="J6" s="135">
        <v>318.89999999999998</v>
      </c>
      <c r="K6" s="136">
        <v>348</v>
      </c>
      <c r="L6" s="133">
        <v>41.11</v>
      </c>
    </row>
    <row r="7" spans="1:12" ht="15">
      <c r="A7" s="23"/>
      <c r="B7" s="15"/>
      <c r="C7" s="11"/>
      <c r="D7" s="7" t="s">
        <v>22</v>
      </c>
      <c r="E7" s="137" t="s">
        <v>62</v>
      </c>
      <c r="F7" s="138">
        <v>258</v>
      </c>
      <c r="G7" s="139">
        <v>7.95</v>
      </c>
      <c r="H7" s="139">
        <v>9</v>
      </c>
      <c r="I7" s="140">
        <v>39.869999999999997</v>
      </c>
      <c r="J7" s="141">
        <v>271.87</v>
      </c>
      <c r="K7" s="125">
        <v>56</v>
      </c>
      <c r="L7" s="139">
        <v>23.38</v>
      </c>
    </row>
    <row r="8" spans="1:12" ht="15">
      <c r="A8" s="23"/>
      <c r="B8" s="15"/>
      <c r="C8" s="11"/>
      <c r="D8" s="125" t="s">
        <v>34</v>
      </c>
      <c r="E8" s="137" t="s">
        <v>39</v>
      </c>
      <c r="F8" s="138">
        <v>30</v>
      </c>
      <c r="G8" s="139">
        <v>2.25</v>
      </c>
      <c r="H8" s="139">
        <v>0.87</v>
      </c>
      <c r="I8" s="140">
        <v>14.94</v>
      </c>
      <c r="J8" s="141">
        <v>78.599999999999994</v>
      </c>
      <c r="K8" s="125">
        <v>121</v>
      </c>
      <c r="L8" s="139">
        <v>2.89</v>
      </c>
    </row>
    <row r="9" spans="1:12" ht="15">
      <c r="A9" s="23"/>
      <c r="B9" s="15"/>
      <c r="C9" s="11"/>
      <c r="D9" s="124" t="s">
        <v>33</v>
      </c>
      <c r="E9" s="142" t="s">
        <v>63</v>
      </c>
      <c r="F9" s="143">
        <v>200</v>
      </c>
      <c r="G9" s="144">
        <v>0</v>
      </c>
      <c r="H9" s="144">
        <v>0</v>
      </c>
      <c r="I9" s="145">
        <v>7.27</v>
      </c>
      <c r="J9" s="146">
        <v>28.73</v>
      </c>
      <c r="K9" s="124">
        <v>114</v>
      </c>
      <c r="L9" s="144">
        <v>2.09</v>
      </c>
    </row>
    <row r="10" spans="1:12" ht="1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24</v>
      </c>
      <c r="E13" s="9"/>
      <c r="F13" s="19">
        <f>SUM(F6:F12)</f>
        <v>609</v>
      </c>
      <c r="G13" s="19">
        <f>SUM(G6:G12)</f>
        <v>15.68</v>
      </c>
      <c r="H13" s="19">
        <f>SUM(H6:H12)</f>
        <v>22.430000000000003</v>
      </c>
      <c r="I13" s="19">
        <f>SUM(I6:I12)</f>
        <v>105.68999999999998</v>
      </c>
      <c r="J13" s="19">
        <f>SUM(J6:J12)</f>
        <v>698.1</v>
      </c>
      <c r="K13" s="25"/>
      <c r="L13" s="19">
        <f>SUM(L6:L12)</f>
        <v>69.47</v>
      </c>
    </row>
    <row r="14" spans="1:12" ht="15">
      <c r="A14" s="26">
        <f>A6</f>
        <v>1</v>
      </c>
      <c r="B14" s="13">
        <f>B6</f>
        <v>1</v>
      </c>
      <c r="C14" s="10" t="s">
        <v>21</v>
      </c>
      <c r="D14" s="7" t="s">
        <v>64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65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22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23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66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67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68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24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180" t="s">
        <v>4</v>
      </c>
      <c r="D24" s="181"/>
      <c r="E24" s="31"/>
      <c r="F24" s="147">
        <f>F13+F23</f>
        <v>609</v>
      </c>
      <c r="G24" s="147">
        <f>G13+G23</f>
        <v>15.68</v>
      </c>
      <c r="H24" s="147">
        <f>H13+H23</f>
        <v>22.430000000000003</v>
      </c>
      <c r="I24" s="147">
        <f>I13+I23</f>
        <v>105.68999999999998</v>
      </c>
      <c r="J24" s="32">
        <f>J13+J23</f>
        <v>698.1</v>
      </c>
      <c r="K24" s="32"/>
      <c r="L24" s="32">
        <f>L13+L23</f>
        <v>69.47</v>
      </c>
    </row>
    <row r="25" spans="1:12" ht="15">
      <c r="A25" s="14">
        <v>1</v>
      </c>
      <c r="B25" s="15">
        <v>2</v>
      </c>
      <c r="C25" s="22" t="s">
        <v>20</v>
      </c>
      <c r="D25" s="148" t="s">
        <v>32</v>
      </c>
      <c r="E25" s="149" t="s">
        <v>50</v>
      </c>
      <c r="F25" s="150">
        <v>17</v>
      </c>
      <c r="G25" s="55">
        <v>2.48</v>
      </c>
      <c r="H25" s="55">
        <v>3.96</v>
      </c>
      <c r="I25" s="55">
        <v>0.68</v>
      </c>
      <c r="J25" s="126">
        <v>48.11</v>
      </c>
      <c r="K25" s="151"/>
      <c r="L25" s="173">
        <v>10.4</v>
      </c>
    </row>
    <row r="26" spans="1:12" ht="15">
      <c r="A26" s="14"/>
      <c r="B26" s="15"/>
      <c r="C26" s="11"/>
      <c r="D26" s="152" t="s">
        <v>23</v>
      </c>
      <c r="E26" s="153" t="s">
        <v>46</v>
      </c>
      <c r="F26" s="154">
        <v>180</v>
      </c>
      <c r="G26" s="55">
        <v>5.16</v>
      </c>
      <c r="H26" s="55">
        <v>5.08</v>
      </c>
      <c r="I26" s="55">
        <v>22.52</v>
      </c>
      <c r="J26" s="128">
        <v>155.44</v>
      </c>
      <c r="K26" s="151">
        <v>253</v>
      </c>
      <c r="L26" s="174">
        <v>8.2100000000000009</v>
      </c>
    </row>
    <row r="27" spans="1:12" ht="15">
      <c r="A27" s="14"/>
      <c r="B27" s="15"/>
      <c r="C27" s="11"/>
      <c r="D27" s="155" t="s">
        <v>22</v>
      </c>
      <c r="E27" s="156" t="s">
        <v>69</v>
      </c>
      <c r="F27" s="154">
        <v>100</v>
      </c>
      <c r="G27" s="55">
        <v>26.45</v>
      </c>
      <c r="H27" s="55">
        <v>22.03</v>
      </c>
      <c r="I27" s="55">
        <v>0.8</v>
      </c>
      <c r="J27" s="128">
        <v>305.07</v>
      </c>
      <c r="K27" s="151">
        <v>81</v>
      </c>
      <c r="L27" s="175">
        <v>60.22</v>
      </c>
    </row>
    <row r="28" spans="1:12" ht="30">
      <c r="A28" s="14"/>
      <c r="B28" s="15"/>
      <c r="C28" s="11"/>
      <c r="D28" s="155" t="s">
        <v>33</v>
      </c>
      <c r="E28" s="157" t="s">
        <v>70</v>
      </c>
      <c r="F28" s="150">
        <v>200</v>
      </c>
      <c r="G28" s="55">
        <v>0</v>
      </c>
      <c r="H28" s="55">
        <v>0</v>
      </c>
      <c r="I28" s="55">
        <v>14.16</v>
      </c>
      <c r="J28" s="128">
        <v>55.48</v>
      </c>
      <c r="K28" s="151">
        <v>104</v>
      </c>
      <c r="L28" s="175">
        <v>16.7</v>
      </c>
    </row>
    <row r="29" spans="1:12" ht="15">
      <c r="A29" s="14"/>
      <c r="B29" s="15"/>
      <c r="C29" s="11"/>
      <c r="D29" s="158" t="s">
        <v>34</v>
      </c>
      <c r="E29" s="153" t="s">
        <v>43</v>
      </c>
      <c r="F29" s="154">
        <v>30</v>
      </c>
      <c r="G29" s="55">
        <v>2.2799999999999998</v>
      </c>
      <c r="H29" s="55">
        <v>0.24</v>
      </c>
      <c r="I29" s="55">
        <v>14.76</v>
      </c>
      <c r="J29" s="129">
        <v>70.5</v>
      </c>
      <c r="K29" s="127">
        <v>119</v>
      </c>
      <c r="L29" s="175">
        <v>1.48</v>
      </c>
    </row>
    <row r="30" spans="1:12" ht="15">
      <c r="A30" s="14"/>
      <c r="B30" s="15"/>
      <c r="C30" s="11"/>
      <c r="D30" s="159" t="s">
        <v>34</v>
      </c>
      <c r="E30" s="153" t="s">
        <v>54</v>
      </c>
      <c r="F30" s="154">
        <v>25</v>
      </c>
      <c r="G30" s="55">
        <v>1.65</v>
      </c>
      <c r="H30" s="55">
        <v>0.3</v>
      </c>
      <c r="I30" s="55">
        <v>10.050000000000001</v>
      </c>
      <c r="J30" s="129">
        <v>49.5</v>
      </c>
      <c r="K30" s="151">
        <v>120</v>
      </c>
      <c r="L30" s="176">
        <v>1.28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24</v>
      </c>
      <c r="E32" s="9"/>
      <c r="F32" s="19">
        <f>SUM(F25:F31)</f>
        <v>552</v>
      </c>
      <c r="G32" s="19">
        <f>SUM(G25:G31)</f>
        <v>38.020000000000003</v>
      </c>
      <c r="H32" s="19">
        <f>SUM(H25:H31)</f>
        <v>31.61</v>
      </c>
      <c r="I32" s="19">
        <f>SUM(I25:I31)</f>
        <v>62.97</v>
      </c>
      <c r="J32" s="19">
        <f>SUM(J25:J31)</f>
        <v>684.1</v>
      </c>
      <c r="K32" s="25"/>
      <c r="L32" s="19">
        <f>SUM(L25:L31)</f>
        <v>98.29</v>
      </c>
    </row>
    <row r="33" spans="1:12" ht="15">
      <c r="A33" s="13">
        <f>A25</f>
        <v>1</v>
      </c>
      <c r="B33" s="13">
        <f>B25</f>
        <v>2</v>
      </c>
      <c r="C33" s="10" t="s">
        <v>21</v>
      </c>
      <c r="D33" s="7" t="s">
        <v>64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65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22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23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66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67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68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24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thickBot="1">
      <c r="A43" s="33">
        <f>A25</f>
        <v>1</v>
      </c>
      <c r="B43" s="33">
        <f>B25</f>
        <v>2</v>
      </c>
      <c r="C43" s="180" t="s">
        <v>4</v>
      </c>
      <c r="D43" s="181"/>
      <c r="E43" s="31"/>
      <c r="F43" s="32">
        <f>F32+F42</f>
        <v>552</v>
      </c>
      <c r="G43" s="32">
        <f>G32+G42</f>
        <v>38.020000000000003</v>
      </c>
      <c r="H43" s="32">
        <f>H32+H42</f>
        <v>31.61</v>
      </c>
      <c r="I43" s="32">
        <f>I32+I42</f>
        <v>62.97</v>
      </c>
      <c r="J43" s="32">
        <f>J32+J42</f>
        <v>684.1</v>
      </c>
      <c r="K43" s="32"/>
      <c r="L43" s="32">
        <f>L32+L42</f>
        <v>98.29</v>
      </c>
    </row>
    <row r="44" spans="1:12" ht="15">
      <c r="A44" s="20">
        <v>1</v>
      </c>
      <c r="B44" s="21">
        <v>3</v>
      </c>
      <c r="C44" s="22" t="s">
        <v>20</v>
      </c>
      <c r="D44" s="5" t="s">
        <v>32</v>
      </c>
      <c r="E44" s="131" t="s">
        <v>71</v>
      </c>
      <c r="F44" s="132">
        <v>100</v>
      </c>
      <c r="G44" s="133">
        <v>2</v>
      </c>
      <c r="H44" s="133">
        <v>9</v>
      </c>
      <c r="I44" s="134">
        <v>8.5399999999999991</v>
      </c>
      <c r="J44" s="133">
        <v>122</v>
      </c>
      <c r="K44" s="136">
        <v>135</v>
      </c>
      <c r="L44" s="133">
        <v>22.5</v>
      </c>
    </row>
    <row r="45" spans="1:12" ht="15">
      <c r="A45" s="23"/>
      <c r="B45" s="15"/>
      <c r="C45" s="11"/>
      <c r="D45" s="7" t="s">
        <v>22</v>
      </c>
      <c r="E45" s="137" t="s">
        <v>72</v>
      </c>
      <c r="F45" s="138">
        <v>100</v>
      </c>
      <c r="G45" s="139">
        <v>17.23</v>
      </c>
      <c r="H45" s="139">
        <v>16.75</v>
      </c>
      <c r="I45" s="140">
        <v>9.3800000000000008</v>
      </c>
      <c r="J45" s="139">
        <v>258.3</v>
      </c>
      <c r="K45" s="125">
        <v>90</v>
      </c>
      <c r="L45" s="139">
        <v>53.97</v>
      </c>
    </row>
    <row r="46" spans="1:12" ht="15">
      <c r="A46" s="23"/>
      <c r="B46" s="15"/>
      <c r="C46" s="11"/>
      <c r="D46" s="7" t="s">
        <v>33</v>
      </c>
      <c r="E46" s="137" t="s">
        <v>73</v>
      </c>
      <c r="F46" s="138">
        <v>180</v>
      </c>
      <c r="G46" s="139">
        <v>3.94</v>
      </c>
      <c r="H46" s="139">
        <v>9.3699999999999992</v>
      </c>
      <c r="I46" s="140">
        <v>25.88</v>
      </c>
      <c r="J46" s="139">
        <v>204.26</v>
      </c>
      <c r="K46" s="125">
        <v>50</v>
      </c>
      <c r="L46" s="139">
        <v>17.309999999999999</v>
      </c>
    </row>
    <row r="47" spans="1:12" ht="15">
      <c r="A47" s="23"/>
      <c r="B47" s="15"/>
      <c r="C47" s="11"/>
      <c r="D47" s="125" t="s">
        <v>34</v>
      </c>
      <c r="E47" s="137" t="s">
        <v>43</v>
      </c>
      <c r="F47" s="138">
        <v>30</v>
      </c>
      <c r="G47" s="139">
        <v>2.2799999999999998</v>
      </c>
      <c r="H47" s="139">
        <v>0.24</v>
      </c>
      <c r="I47" s="140">
        <v>14.76</v>
      </c>
      <c r="J47" s="139">
        <v>70.5</v>
      </c>
      <c r="K47" s="125">
        <v>119</v>
      </c>
      <c r="L47" s="139">
        <v>1.48</v>
      </c>
    </row>
    <row r="48" spans="1:12" ht="15">
      <c r="A48" s="23"/>
      <c r="B48" s="15"/>
      <c r="C48" s="11"/>
      <c r="D48" s="124" t="s">
        <v>34</v>
      </c>
      <c r="E48" s="142" t="s">
        <v>54</v>
      </c>
      <c r="F48" s="143">
        <v>20</v>
      </c>
      <c r="G48" s="144">
        <v>1.32</v>
      </c>
      <c r="H48" s="144">
        <v>0.24</v>
      </c>
      <c r="I48" s="145">
        <v>8.0399999999999991</v>
      </c>
      <c r="J48" s="144">
        <v>39.6</v>
      </c>
      <c r="K48" s="124">
        <v>120</v>
      </c>
      <c r="L48" s="144">
        <v>1.28</v>
      </c>
    </row>
    <row r="49" spans="1:12" ht="15">
      <c r="A49" s="23"/>
      <c r="B49" s="15"/>
      <c r="C49" s="11"/>
      <c r="D49" s="124" t="s">
        <v>33</v>
      </c>
      <c r="E49" s="142" t="s">
        <v>53</v>
      </c>
      <c r="F49" s="143">
        <v>200</v>
      </c>
      <c r="G49" s="144">
        <v>0.37</v>
      </c>
      <c r="H49" s="144">
        <v>0</v>
      </c>
      <c r="I49" s="145">
        <v>14.85</v>
      </c>
      <c r="J49" s="144">
        <v>59.48</v>
      </c>
      <c r="K49" s="124">
        <v>98</v>
      </c>
      <c r="L49" s="144">
        <v>4.32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24</v>
      </c>
      <c r="E51" s="9"/>
      <c r="F51" s="19">
        <f>SUM(F44:F50)</f>
        <v>630</v>
      </c>
      <c r="G51" s="19">
        <f>SUM(G44:G50)</f>
        <v>27.140000000000004</v>
      </c>
      <c r="H51" s="19">
        <f>SUM(H44:H50)</f>
        <v>35.6</v>
      </c>
      <c r="I51" s="19">
        <f>SUM(I44:I50)</f>
        <v>81.449999999999989</v>
      </c>
      <c r="J51" s="19">
        <f>SUM(J44:J50)</f>
        <v>754.14</v>
      </c>
      <c r="K51" s="25"/>
      <c r="L51" s="19">
        <f>SUM(L44:L50)</f>
        <v>100.86000000000001</v>
      </c>
    </row>
    <row r="52" spans="1:12" ht="15">
      <c r="A52" s="26">
        <f>A44</f>
        <v>1</v>
      </c>
      <c r="B52" s="13">
        <f>B44</f>
        <v>3</v>
      </c>
      <c r="C52" s="10" t="s">
        <v>21</v>
      </c>
      <c r="D52" s="7" t="s">
        <v>64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65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22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23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66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67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68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24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thickBot="1">
      <c r="A62" s="29">
        <f>A44</f>
        <v>1</v>
      </c>
      <c r="B62" s="30">
        <f>B44</f>
        <v>3</v>
      </c>
      <c r="C62" s="180" t="s">
        <v>4</v>
      </c>
      <c r="D62" s="181"/>
      <c r="E62" s="31"/>
      <c r="F62" s="32">
        <f>F51+F61</f>
        <v>630</v>
      </c>
      <c r="G62" s="32">
        <f>G51+G61</f>
        <v>27.140000000000004</v>
      </c>
      <c r="H62" s="32">
        <f>H51+H61</f>
        <v>35.6</v>
      </c>
      <c r="I62" s="32">
        <f>I51+I61</f>
        <v>81.449999999999989</v>
      </c>
      <c r="J62" s="32">
        <f>J51+J61</f>
        <v>754.14</v>
      </c>
      <c r="K62" s="32"/>
      <c r="L62" s="32">
        <f>L51+L61</f>
        <v>100.86000000000001</v>
      </c>
    </row>
    <row r="63" spans="1:12" ht="15">
      <c r="A63" s="20">
        <v>1</v>
      </c>
      <c r="B63" s="21">
        <v>4</v>
      </c>
      <c r="C63" s="22" t="s">
        <v>20</v>
      </c>
      <c r="D63" s="155" t="s">
        <v>32</v>
      </c>
      <c r="E63" s="160" t="s">
        <v>41</v>
      </c>
      <c r="F63" s="123">
        <v>150</v>
      </c>
      <c r="G63" s="55">
        <v>0.6</v>
      </c>
      <c r="H63" s="55">
        <v>0.6</v>
      </c>
      <c r="I63" s="55">
        <v>14.7</v>
      </c>
      <c r="J63" s="55">
        <v>70.5</v>
      </c>
      <c r="K63" s="154">
        <v>24</v>
      </c>
      <c r="L63" s="175">
        <v>24.9</v>
      </c>
    </row>
    <row r="64" spans="1:12" ht="15">
      <c r="A64" s="23"/>
      <c r="B64" s="15"/>
      <c r="C64" s="11"/>
      <c r="D64" s="155" t="s">
        <v>22</v>
      </c>
      <c r="E64" s="160" t="s">
        <v>74</v>
      </c>
      <c r="F64" s="154">
        <v>200</v>
      </c>
      <c r="G64" s="55">
        <v>31.25</v>
      </c>
      <c r="H64" s="55">
        <v>15.36</v>
      </c>
      <c r="I64" s="55">
        <v>45.72</v>
      </c>
      <c r="J64" s="55">
        <v>449.95</v>
      </c>
      <c r="K64" s="154">
        <v>145</v>
      </c>
      <c r="L64" s="175">
        <v>57.1</v>
      </c>
    </row>
    <row r="65" spans="1:12" ht="15">
      <c r="A65" s="23"/>
      <c r="B65" s="15"/>
      <c r="C65" s="11"/>
      <c r="D65" s="158" t="s">
        <v>33</v>
      </c>
      <c r="E65" s="161" t="s">
        <v>75</v>
      </c>
      <c r="F65" s="154">
        <v>200</v>
      </c>
      <c r="G65" s="55">
        <v>0.04</v>
      </c>
      <c r="H65" s="55">
        <v>0</v>
      </c>
      <c r="I65" s="55">
        <v>7.4</v>
      </c>
      <c r="J65" s="58">
        <v>30.26</v>
      </c>
      <c r="K65" s="154">
        <v>113</v>
      </c>
      <c r="L65" s="175">
        <v>3.28</v>
      </c>
    </row>
    <row r="66" spans="1:12" ht="15">
      <c r="A66" s="23"/>
      <c r="B66" s="15"/>
      <c r="C66" s="11"/>
      <c r="D66" s="158" t="s">
        <v>34</v>
      </c>
      <c r="E66" s="160" t="s">
        <v>39</v>
      </c>
      <c r="F66" s="150">
        <v>30</v>
      </c>
      <c r="G66" s="55">
        <v>2.25</v>
      </c>
      <c r="H66" s="55">
        <v>0.87</v>
      </c>
      <c r="I66" s="55">
        <v>14.94</v>
      </c>
      <c r="J66" s="55">
        <v>78.599999999999994</v>
      </c>
      <c r="K66" s="59">
        <v>121</v>
      </c>
      <c r="L66" s="175">
        <v>5</v>
      </c>
    </row>
    <row r="67" spans="1:12" ht="15">
      <c r="A67" s="23"/>
      <c r="B67" s="15"/>
      <c r="C67" s="11"/>
      <c r="D67" s="7"/>
      <c r="E67" s="39"/>
      <c r="F67" s="40"/>
      <c r="G67" s="40"/>
      <c r="H67" s="40"/>
      <c r="I67" s="40"/>
      <c r="J67" s="40"/>
      <c r="K67" s="41"/>
      <c r="L67" s="175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24</v>
      </c>
      <c r="E70" s="9"/>
      <c r="F70" s="19">
        <f>SUM(F63:F69)</f>
        <v>580</v>
      </c>
      <c r="G70" s="19">
        <f>SUM(G63:G69)</f>
        <v>34.14</v>
      </c>
      <c r="H70" s="19">
        <f>SUM(H63:H69)</f>
        <v>16.829999999999998</v>
      </c>
      <c r="I70" s="19">
        <f>SUM(I63:I69)</f>
        <v>82.76</v>
      </c>
      <c r="J70" s="19">
        <f>SUM(J63:J69)</f>
        <v>629.31000000000006</v>
      </c>
      <c r="K70" s="25"/>
      <c r="L70" s="19">
        <f>SUM(L63:L69)</f>
        <v>90.28</v>
      </c>
    </row>
    <row r="71" spans="1:12" ht="15">
      <c r="A71" s="26">
        <f>A63</f>
        <v>1</v>
      </c>
      <c r="B71" s="13">
        <f>B63</f>
        <v>4</v>
      </c>
      <c r="C71" s="10" t="s">
        <v>21</v>
      </c>
      <c r="D71" s="7" t="s">
        <v>64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65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23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66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67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68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24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thickBot="1">
      <c r="A81" s="29">
        <f>A63</f>
        <v>1</v>
      </c>
      <c r="B81" s="30">
        <f>B63</f>
        <v>4</v>
      </c>
      <c r="C81" s="180" t="s">
        <v>4</v>
      </c>
      <c r="D81" s="181"/>
      <c r="E81" s="31"/>
      <c r="F81" s="32">
        <f>F70+F80</f>
        <v>580</v>
      </c>
      <c r="G81" s="32">
        <f>G70+G80</f>
        <v>34.14</v>
      </c>
      <c r="H81" s="32">
        <f>H70+H80</f>
        <v>16.829999999999998</v>
      </c>
      <c r="I81" s="32">
        <f>I70+I80</f>
        <v>82.76</v>
      </c>
      <c r="J81" s="32">
        <f>J70+J80</f>
        <v>629.31000000000006</v>
      </c>
      <c r="K81" s="32"/>
      <c r="L81" s="32">
        <f>L70+L80</f>
        <v>90.28</v>
      </c>
    </row>
    <row r="82" spans="1:12" ht="15">
      <c r="A82" s="20">
        <v>1</v>
      </c>
      <c r="B82" s="21">
        <v>5</v>
      </c>
      <c r="C82" s="22" t="s">
        <v>20</v>
      </c>
      <c r="D82" s="5" t="s">
        <v>32</v>
      </c>
      <c r="E82" s="131" t="s">
        <v>76</v>
      </c>
      <c r="F82" s="162">
        <v>100</v>
      </c>
      <c r="G82" s="163">
        <v>0.8</v>
      </c>
      <c r="H82" s="163">
        <v>0.2</v>
      </c>
      <c r="I82" s="164">
        <v>7.5</v>
      </c>
      <c r="J82" s="163">
        <v>38</v>
      </c>
      <c r="K82" s="136">
        <v>137</v>
      </c>
      <c r="L82" s="163">
        <v>24.8</v>
      </c>
    </row>
    <row r="83" spans="1:12" ht="15">
      <c r="A83" s="23"/>
      <c r="B83" s="15"/>
      <c r="C83" s="11"/>
      <c r="D83" s="7" t="s">
        <v>22</v>
      </c>
      <c r="E83" s="137" t="s">
        <v>77</v>
      </c>
      <c r="F83" s="165">
        <v>100</v>
      </c>
      <c r="G83" s="166">
        <v>16.489999999999998</v>
      </c>
      <c r="H83" s="166">
        <v>14.11</v>
      </c>
      <c r="I83" s="167">
        <v>4.96</v>
      </c>
      <c r="J83" s="166">
        <v>213.19</v>
      </c>
      <c r="K83" s="125">
        <v>80</v>
      </c>
      <c r="L83" s="166">
        <v>55.73</v>
      </c>
    </row>
    <row r="84" spans="1:12" ht="15">
      <c r="A84" s="23"/>
      <c r="B84" s="15"/>
      <c r="C84" s="11"/>
      <c r="D84" s="7" t="s">
        <v>23</v>
      </c>
      <c r="E84" s="137" t="s">
        <v>78</v>
      </c>
      <c r="F84" s="165">
        <v>180</v>
      </c>
      <c r="G84" s="166">
        <v>8.11</v>
      </c>
      <c r="H84" s="166">
        <v>4.72</v>
      </c>
      <c r="I84" s="167">
        <v>49.54</v>
      </c>
      <c r="J84" s="166">
        <v>272.97000000000003</v>
      </c>
      <c r="K84" s="125">
        <v>65</v>
      </c>
      <c r="L84" s="166">
        <v>9.15</v>
      </c>
    </row>
    <row r="85" spans="1:12" ht="15">
      <c r="A85" s="23"/>
      <c r="B85" s="15"/>
      <c r="C85" s="11"/>
      <c r="D85" s="124" t="s">
        <v>33</v>
      </c>
      <c r="E85" s="142" t="s">
        <v>79</v>
      </c>
      <c r="F85" s="168">
        <v>200</v>
      </c>
      <c r="G85" s="169">
        <v>0.06</v>
      </c>
      <c r="H85" s="169"/>
      <c r="I85" s="170">
        <v>19.25</v>
      </c>
      <c r="J85" s="169">
        <v>76.95</v>
      </c>
      <c r="K85" s="124">
        <v>160</v>
      </c>
      <c r="L85" s="169">
        <v>12.54</v>
      </c>
    </row>
    <row r="86" spans="1:12" ht="15">
      <c r="A86" s="23"/>
      <c r="B86" s="15"/>
      <c r="C86" s="11"/>
      <c r="D86" s="125" t="s">
        <v>34</v>
      </c>
      <c r="E86" s="137" t="s">
        <v>43</v>
      </c>
      <c r="F86" s="165">
        <v>20</v>
      </c>
      <c r="G86" s="166">
        <v>1.52</v>
      </c>
      <c r="H86" s="166">
        <v>0.16</v>
      </c>
      <c r="I86" s="167">
        <v>9.84</v>
      </c>
      <c r="J86" s="166">
        <v>47</v>
      </c>
      <c r="K86" s="125">
        <v>119</v>
      </c>
      <c r="L86" s="166">
        <v>1.48</v>
      </c>
    </row>
    <row r="87" spans="1:12" ht="15">
      <c r="A87" s="23"/>
      <c r="B87" s="15"/>
      <c r="C87" s="11"/>
      <c r="D87" s="124" t="s">
        <v>34</v>
      </c>
      <c r="E87" s="142" t="s">
        <v>54</v>
      </c>
      <c r="F87" s="168">
        <v>20</v>
      </c>
      <c r="G87" s="169">
        <v>1.32</v>
      </c>
      <c r="H87" s="169">
        <v>0.24</v>
      </c>
      <c r="I87" s="170">
        <v>8.0399999999999991</v>
      </c>
      <c r="J87" s="169">
        <v>39.6</v>
      </c>
      <c r="K87" s="124">
        <v>120</v>
      </c>
      <c r="L87" s="169">
        <v>1.28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24</v>
      </c>
      <c r="E89" s="9"/>
      <c r="F89" s="19">
        <f>SUM(F82:F88)</f>
        <v>620</v>
      </c>
      <c r="G89" s="19">
        <f>SUM(G82:G88)</f>
        <v>28.299999999999997</v>
      </c>
      <c r="H89" s="19">
        <f>SUM(H82:H88)</f>
        <v>19.429999999999996</v>
      </c>
      <c r="I89" s="19">
        <f>SUM(I82:I88)</f>
        <v>99.13</v>
      </c>
      <c r="J89" s="19">
        <f>SUM(J82:J88)</f>
        <v>687.71000000000015</v>
      </c>
      <c r="K89" s="25"/>
      <c r="L89" s="19">
        <f>SUM(L82:L88)</f>
        <v>104.98</v>
      </c>
    </row>
    <row r="90" spans="1:12" ht="15">
      <c r="A90" s="26">
        <f>A82</f>
        <v>1</v>
      </c>
      <c r="B90" s="13">
        <f>B82</f>
        <v>5</v>
      </c>
      <c r="C90" s="10" t="s">
        <v>21</v>
      </c>
      <c r="D90" s="7" t="s">
        <v>64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65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22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23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66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67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68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24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thickBot="1">
      <c r="A100" s="29">
        <f>A82</f>
        <v>1</v>
      </c>
      <c r="B100" s="30">
        <f>B82</f>
        <v>5</v>
      </c>
      <c r="C100" s="180" t="s">
        <v>4</v>
      </c>
      <c r="D100" s="181"/>
      <c r="E100" s="31"/>
      <c r="F100" s="32">
        <f>F89+F99</f>
        <v>620</v>
      </c>
      <c r="G100" s="32">
        <f>G89+G99</f>
        <v>28.299999999999997</v>
      </c>
      <c r="H100" s="32">
        <f>H89+H99</f>
        <v>19.429999999999996</v>
      </c>
      <c r="I100" s="32">
        <f>I89+I99</f>
        <v>99.13</v>
      </c>
      <c r="J100" s="32">
        <f>J89+J99</f>
        <v>687.71000000000015</v>
      </c>
      <c r="K100" s="32"/>
      <c r="L100" s="32">
        <f>L89+L99</f>
        <v>104.98</v>
      </c>
    </row>
    <row r="101" spans="1:12" ht="15">
      <c r="A101" s="20">
        <v>2</v>
      </c>
      <c r="B101" s="21">
        <v>1</v>
      </c>
      <c r="C101" s="22" t="s">
        <v>20</v>
      </c>
      <c r="D101" s="48" t="s">
        <v>32</v>
      </c>
      <c r="E101" s="50" t="s">
        <v>36</v>
      </c>
      <c r="F101" s="52">
        <v>30</v>
      </c>
      <c r="G101" s="55">
        <v>6.96</v>
      </c>
      <c r="H101" s="55">
        <v>8.86</v>
      </c>
      <c r="I101" s="55">
        <v>0</v>
      </c>
      <c r="J101" s="58">
        <v>109.2</v>
      </c>
      <c r="K101" s="52">
        <v>1</v>
      </c>
      <c r="L101" s="177">
        <v>8.7799999999999994</v>
      </c>
    </row>
    <row r="102" spans="1:12" ht="15">
      <c r="A102" s="23"/>
      <c r="B102" s="15"/>
      <c r="C102" s="11"/>
      <c r="D102" s="48" t="s">
        <v>22</v>
      </c>
      <c r="E102" s="51" t="s">
        <v>37</v>
      </c>
      <c r="F102" s="53">
        <v>258</v>
      </c>
      <c r="G102" s="56">
        <v>9.2200000000000006</v>
      </c>
      <c r="H102" s="56">
        <v>9.17</v>
      </c>
      <c r="I102" s="56">
        <v>43.02</v>
      </c>
      <c r="J102" s="56">
        <v>290.33</v>
      </c>
      <c r="K102" s="52">
        <v>123</v>
      </c>
      <c r="L102" s="177">
        <v>23.07</v>
      </c>
    </row>
    <row r="103" spans="1:12" ht="15">
      <c r="A103" s="23"/>
      <c r="B103" s="15"/>
      <c r="C103" s="11"/>
      <c r="D103" s="49" t="s">
        <v>33</v>
      </c>
      <c r="E103" s="51" t="s">
        <v>38</v>
      </c>
      <c r="F103" s="53">
        <v>200</v>
      </c>
      <c r="G103" s="55">
        <v>0</v>
      </c>
      <c r="H103" s="55">
        <v>0</v>
      </c>
      <c r="I103" s="55">
        <v>7.27</v>
      </c>
      <c r="J103" s="55">
        <v>28.73</v>
      </c>
      <c r="K103" s="52">
        <v>114</v>
      </c>
      <c r="L103" s="177">
        <v>2.09</v>
      </c>
    </row>
    <row r="104" spans="1:12" ht="15">
      <c r="A104" s="23"/>
      <c r="B104" s="15"/>
      <c r="C104" s="11"/>
      <c r="D104" s="49" t="s">
        <v>34</v>
      </c>
      <c r="E104" s="51" t="s">
        <v>39</v>
      </c>
      <c r="F104" s="53">
        <v>62</v>
      </c>
      <c r="G104" s="55">
        <v>4.6500000000000004</v>
      </c>
      <c r="H104" s="55">
        <v>1.8</v>
      </c>
      <c r="I104" s="55">
        <v>30.88</v>
      </c>
      <c r="J104" s="55">
        <v>162.44</v>
      </c>
      <c r="K104" s="59">
        <v>121</v>
      </c>
      <c r="L104" s="177">
        <v>5.14</v>
      </c>
    </row>
    <row r="105" spans="1:12" ht="15">
      <c r="A105" s="23"/>
      <c r="B105" s="15"/>
      <c r="C105" s="11"/>
      <c r="D105" s="49" t="s">
        <v>35</v>
      </c>
      <c r="E105" s="49" t="s">
        <v>40</v>
      </c>
      <c r="F105" s="54">
        <v>100</v>
      </c>
      <c r="G105" s="57">
        <v>12</v>
      </c>
      <c r="H105" s="57">
        <v>1</v>
      </c>
      <c r="I105" s="57">
        <v>0.2</v>
      </c>
      <c r="J105" s="57">
        <v>55</v>
      </c>
      <c r="K105" s="41"/>
      <c r="L105" s="177">
        <v>28</v>
      </c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24</v>
      </c>
      <c r="E108" s="9"/>
      <c r="F108" s="19">
        <f>SUM(F101:F107)</f>
        <v>650</v>
      </c>
      <c r="G108" s="19">
        <f>SUM(G101:G107)</f>
        <v>32.83</v>
      </c>
      <c r="H108" s="19">
        <f>SUM(H101:H107)</f>
        <v>20.830000000000002</v>
      </c>
      <c r="I108" s="19">
        <f>SUM(I101:I107)</f>
        <v>81.37</v>
      </c>
      <c r="J108" s="19">
        <f>SUM(J101:J107)</f>
        <v>645.70000000000005</v>
      </c>
      <c r="K108" s="25"/>
      <c r="L108" s="19">
        <f>SUM(L101:L107)</f>
        <v>67.08</v>
      </c>
    </row>
    <row r="109" spans="1:12" ht="15">
      <c r="A109" s="26">
        <f>A101</f>
        <v>2</v>
      </c>
      <c r="B109" s="13">
        <f>B101</f>
        <v>1</v>
      </c>
      <c r="C109" s="10" t="s">
        <v>21</v>
      </c>
      <c r="D109" s="48"/>
      <c r="E109" s="51"/>
      <c r="F109" s="53"/>
      <c r="G109" s="55"/>
      <c r="H109" s="55"/>
      <c r="I109" s="55"/>
      <c r="J109" s="55"/>
      <c r="K109" s="52"/>
      <c r="L109" s="57"/>
    </row>
    <row r="110" spans="1:12" ht="15">
      <c r="A110" s="23"/>
      <c r="B110" s="15"/>
      <c r="C110" s="11"/>
      <c r="D110" s="48"/>
      <c r="E110" s="51"/>
      <c r="F110" s="53"/>
      <c r="G110" s="59"/>
      <c r="H110" s="59"/>
      <c r="I110" s="59"/>
      <c r="J110" s="59"/>
      <c r="K110" s="52"/>
      <c r="L110" s="57"/>
    </row>
    <row r="111" spans="1:12" ht="15">
      <c r="A111" s="23"/>
      <c r="B111" s="15"/>
      <c r="C111" s="11"/>
      <c r="D111" s="48"/>
      <c r="E111" s="51"/>
      <c r="F111" s="53"/>
      <c r="G111" s="56"/>
      <c r="H111" s="56"/>
      <c r="I111" s="56"/>
      <c r="J111" s="56"/>
      <c r="K111" s="52"/>
      <c r="L111" s="57"/>
    </row>
    <row r="112" spans="1:12" ht="15">
      <c r="A112" s="23"/>
      <c r="B112" s="15"/>
      <c r="C112" s="11"/>
      <c r="D112" s="48"/>
      <c r="E112" s="50"/>
      <c r="F112" s="52"/>
      <c r="G112" s="59"/>
      <c r="H112" s="59"/>
      <c r="I112" s="59"/>
      <c r="J112" s="59"/>
      <c r="K112" s="52"/>
      <c r="L112" s="57"/>
    </row>
    <row r="113" spans="1:12" ht="15">
      <c r="A113" s="23"/>
      <c r="B113" s="15"/>
      <c r="C113" s="11"/>
      <c r="D113" s="49"/>
      <c r="E113" s="51"/>
      <c r="F113" s="53"/>
      <c r="G113" s="55"/>
      <c r="H113" s="55"/>
      <c r="I113" s="55"/>
      <c r="J113" s="55"/>
      <c r="K113" s="59"/>
      <c r="L113" s="57"/>
    </row>
    <row r="114" spans="1:12" ht="15">
      <c r="A114" s="23"/>
      <c r="B114" s="15"/>
      <c r="C114" s="11"/>
      <c r="D114" s="48"/>
      <c r="E114" s="50"/>
      <c r="F114" s="52"/>
      <c r="G114" s="55"/>
      <c r="H114" s="55"/>
      <c r="I114" s="55"/>
      <c r="J114" s="58"/>
      <c r="K114" s="59"/>
      <c r="L114" s="57"/>
    </row>
    <row r="115" spans="1:12" ht="15">
      <c r="A115" s="23"/>
      <c r="B115" s="15"/>
      <c r="C115" s="11"/>
      <c r="D115" s="48"/>
      <c r="E115" s="50"/>
      <c r="F115" s="52"/>
      <c r="G115" s="55"/>
      <c r="H115" s="55"/>
      <c r="I115" s="55"/>
      <c r="J115" s="58"/>
      <c r="K115" s="52"/>
      <c r="L115" s="57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24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80" t="s">
        <v>4</v>
      </c>
      <c r="D119" s="181"/>
      <c r="E119" s="31"/>
      <c r="F119" s="32">
        <f>F108+F118</f>
        <v>650</v>
      </c>
      <c r="G119" s="32">
        <f>G108+G118</f>
        <v>32.83</v>
      </c>
      <c r="H119" s="32">
        <f>H108+H118</f>
        <v>20.830000000000002</v>
      </c>
      <c r="I119" s="32">
        <f>I108+I118</f>
        <v>81.37</v>
      </c>
      <c r="J119" s="32">
        <f>J108+J118</f>
        <v>645.70000000000005</v>
      </c>
      <c r="K119" s="32"/>
      <c r="L119" s="32">
        <f>L108+L118</f>
        <v>67.08</v>
      </c>
    </row>
    <row r="120" spans="1:12" ht="15">
      <c r="A120" s="14">
        <v>2</v>
      </c>
      <c r="B120" s="15">
        <v>2</v>
      </c>
      <c r="C120" s="22" t="s">
        <v>20</v>
      </c>
      <c r="D120" s="68" t="s">
        <v>32</v>
      </c>
      <c r="E120" s="60" t="s">
        <v>41</v>
      </c>
      <c r="F120" s="61">
        <v>150</v>
      </c>
      <c r="G120" s="75">
        <v>0.6</v>
      </c>
      <c r="H120" s="76">
        <v>0.6</v>
      </c>
      <c r="I120" s="77">
        <v>14.7</v>
      </c>
      <c r="J120" s="84">
        <v>70.5</v>
      </c>
      <c r="K120" s="89">
        <v>24</v>
      </c>
      <c r="L120" s="178">
        <v>24.9</v>
      </c>
    </row>
    <row r="121" spans="1:12" ht="15">
      <c r="A121" s="14"/>
      <c r="B121" s="15"/>
      <c r="C121" s="11"/>
      <c r="D121" s="48" t="s">
        <v>22</v>
      </c>
      <c r="E121" s="62" t="s">
        <v>45</v>
      </c>
      <c r="F121" s="63">
        <v>100</v>
      </c>
      <c r="G121" s="78">
        <v>26.7</v>
      </c>
      <c r="H121" s="59">
        <v>22.04</v>
      </c>
      <c r="I121" s="79">
        <v>1.78</v>
      </c>
      <c r="J121" s="85">
        <v>310.19</v>
      </c>
      <c r="K121" s="65">
        <v>270</v>
      </c>
      <c r="L121" s="177">
        <v>60.22</v>
      </c>
    </row>
    <row r="122" spans="1:12" ht="15">
      <c r="A122" s="14"/>
      <c r="B122" s="15"/>
      <c r="C122" s="11"/>
      <c r="D122" s="48" t="s">
        <v>23</v>
      </c>
      <c r="E122" s="64" t="s">
        <v>46</v>
      </c>
      <c r="F122" s="65">
        <v>180</v>
      </c>
      <c r="G122" s="80">
        <v>5.16</v>
      </c>
      <c r="H122" s="55">
        <v>5.08</v>
      </c>
      <c r="I122" s="81">
        <v>22.52</v>
      </c>
      <c r="J122" s="86">
        <v>155.44</v>
      </c>
      <c r="K122" s="67">
        <v>253</v>
      </c>
      <c r="L122" s="177">
        <v>8.2100000000000009</v>
      </c>
    </row>
    <row r="123" spans="1:12" ht="30">
      <c r="A123" s="14"/>
      <c r="B123" s="15"/>
      <c r="C123" s="11"/>
      <c r="D123" s="69" t="s">
        <v>33</v>
      </c>
      <c r="E123" s="62" t="s">
        <v>47</v>
      </c>
      <c r="F123" s="63">
        <v>200</v>
      </c>
      <c r="G123" s="80">
        <v>0</v>
      </c>
      <c r="H123" s="55">
        <v>0</v>
      </c>
      <c r="I123" s="81">
        <v>20.2</v>
      </c>
      <c r="J123" s="86">
        <v>81.400000000000006</v>
      </c>
      <c r="K123" s="65">
        <v>95</v>
      </c>
      <c r="L123" s="179">
        <v>6.57</v>
      </c>
    </row>
    <row r="124" spans="1:12" ht="15">
      <c r="A124" s="14"/>
      <c r="B124" s="15"/>
      <c r="C124" s="11"/>
      <c r="D124" s="49" t="s">
        <v>34</v>
      </c>
      <c r="E124" s="64" t="s">
        <v>48</v>
      </c>
      <c r="F124" s="65">
        <v>20</v>
      </c>
      <c r="G124" s="80">
        <v>1.52</v>
      </c>
      <c r="H124" s="55">
        <v>0.16</v>
      </c>
      <c r="I124" s="81">
        <v>9.84</v>
      </c>
      <c r="J124" s="86">
        <v>47</v>
      </c>
      <c r="K124" s="90">
        <v>119</v>
      </c>
      <c r="L124" s="177">
        <v>1.48</v>
      </c>
    </row>
    <row r="125" spans="1:12" ht="15">
      <c r="A125" s="14"/>
      <c r="B125" s="15"/>
      <c r="C125" s="11"/>
      <c r="D125" s="69" t="s">
        <v>34</v>
      </c>
      <c r="E125" s="66" t="s">
        <v>44</v>
      </c>
      <c r="F125" s="67">
        <v>20</v>
      </c>
      <c r="G125" s="80">
        <v>1.32</v>
      </c>
      <c r="H125" s="55">
        <v>0.24</v>
      </c>
      <c r="I125" s="81">
        <v>8.0399999999999991</v>
      </c>
      <c r="J125" s="87">
        <v>39.6</v>
      </c>
      <c r="K125" s="41"/>
      <c r="L125" s="179">
        <v>1.28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.75" thickBot="1">
      <c r="A127" s="16"/>
      <c r="B127" s="17"/>
      <c r="C127" s="8"/>
      <c r="D127" s="18" t="s">
        <v>24</v>
      </c>
      <c r="E127" s="9"/>
      <c r="F127" s="19">
        <f>SUM(F120:F126)</f>
        <v>670</v>
      </c>
      <c r="G127" s="19">
        <f>SUM(G120:G126)</f>
        <v>35.300000000000004</v>
      </c>
      <c r="H127" s="19">
        <f>SUM(H120:H126)</f>
        <v>28.119999999999997</v>
      </c>
      <c r="I127" s="19">
        <f>SUM(I120:I126)</f>
        <v>77.080000000000013</v>
      </c>
      <c r="J127" s="19">
        <f>SUM(J120:J126)</f>
        <v>704.13</v>
      </c>
      <c r="K127" s="25"/>
      <c r="L127" s="19">
        <f>SUM(L120:L126)</f>
        <v>102.66000000000001</v>
      </c>
    </row>
    <row r="128" spans="1:12" ht="15">
      <c r="A128" s="13">
        <f>A120</f>
        <v>2</v>
      </c>
      <c r="B128" s="13">
        <f>B120</f>
        <v>2</v>
      </c>
      <c r="C128" s="10" t="s">
        <v>21</v>
      </c>
      <c r="D128" s="70"/>
      <c r="E128" s="71"/>
      <c r="F128" s="72"/>
      <c r="G128" s="82"/>
      <c r="H128" s="76"/>
      <c r="I128" s="83"/>
      <c r="J128" s="88"/>
      <c r="K128" s="89"/>
      <c r="L128" s="94"/>
    </row>
    <row r="129" spans="1:14" ht="15">
      <c r="A129" s="14"/>
      <c r="B129" s="15"/>
      <c r="C129" s="11"/>
      <c r="D129" s="48"/>
      <c r="E129" s="62"/>
      <c r="F129" s="73"/>
      <c r="G129" s="78"/>
      <c r="H129" s="59"/>
      <c r="I129" s="79"/>
      <c r="J129" s="85"/>
      <c r="K129" s="65"/>
      <c r="L129" s="57"/>
    </row>
    <row r="130" spans="1:14" ht="15">
      <c r="A130" s="14"/>
      <c r="B130" s="15"/>
      <c r="C130" s="11"/>
      <c r="D130" s="48"/>
      <c r="E130" s="62"/>
      <c r="F130" s="73"/>
      <c r="G130" s="78"/>
      <c r="H130" s="59"/>
      <c r="I130" s="79"/>
      <c r="J130" s="85"/>
      <c r="K130" s="65"/>
      <c r="L130" s="57"/>
    </row>
    <row r="131" spans="1:14" ht="15">
      <c r="A131" s="14"/>
      <c r="B131" s="15"/>
      <c r="C131" s="11"/>
      <c r="D131" s="48"/>
      <c r="E131" s="62"/>
      <c r="F131" s="73"/>
      <c r="G131" s="78"/>
      <c r="H131" s="59"/>
      <c r="I131" s="79"/>
      <c r="J131" s="85"/>
      <c r="K131" s="91"/>
      <c r="L131" s="57"/>
    </row>
    <row r="132" spans="1:14" ht="15">
      <c r="A132" s="14"/>
      <c r="B132" s="15"/>
      <c r="C132" s="11"/>
      <c r="D132" s="69"/>
      <c r="E132" s="62"/>
      <c r="F132" s="63"/>
      <c r="G132" s="80"/>
      <c r="H132" s="55"/>
      <c r="I132" s="81"/>
      <c r="J132" s="86"/>
      <c r="K132" s="65"/>
      <c r="L132" s="93"/>
    </row>
    <row r="133" spans="1:14" ht="15">
      <c r="A133" s="14"/>
      <c r="B133" s="15"/>
      <c r="C133" s="11"/>
      <c r="D133" s="48"/>
      <c r="E133" s="74"/>
      <c r="F133" s="65"/>
      <c r="G133" s="80"/>
      <c r="H133" s="55"/>
      <c r="I133" s="81"/>
      <c r="J133" s="86"/>
      <c r="K133" s="90"/>
      <c r="L133" s="57"/>
    </row>
    <row r="134" spans="1:14" ht="15">
      <c r="A134" s="14"/>
      <c r="B134" s="15"/>
      <c r="C134" s="11"/>
      <c r="D134" s="7"/>
      <c r="E134" s="64"/>
      <c r="F134" s="67"/>
      <c r="G134" s="80"/>
      <c r="H134" s="55"/>
      <c r="I134" s="81"/>
      <c r="J134" s="87"/>
      <c r="K134" s="65"/>
      <c r="L134" s="57"/>
    </row>
    <row r="135" spans="1:14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4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4" ht="15">
      <c r="A137" s="16"/>
      <c r="B137" s="17"/>
      <c r="C137" s="8"/>
      <c r="D137" s="18" t="s">
        <v>24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4" ht="15.75" customHeight="1" thickBot="1">
      <c r="A138" s="33">
        <f>A120</f>
        <v>2</v>
      </c>
      <c r="B138" s="33">
        <f>B120</f>
        <v>2</v>
      </c>
      <c r="C138" s="180" t="s">
        <v>4</v>
      </c>
      <c r="D138" s="181"/>
      <c r="E138" s="31"/>
      <c r="F138" s="32">
        <f>F127+F137</f>
        <v>670</v>
      </c>
      <c r="G138" s="32">
        <f>G127+G137</f>
        <v>35.300000000000004</v>
      </c>
      <c r="H138" s="32">
        <f>H127+H137</f>
        <v>28.119999999999997</v>
      </c>
      <c r="I138" s="32">
        <f>I127+I137</f>
        <v>77.080000000000013</v>
      </c>
      <c r="J138" s="32">
        <f>J127+J137</f>
        <v>704.13</v>
      </c>
      <c r="K138" s="32"/>
      <c r="L138" s="32">
        <f>L127+L137</f>
        <v>102.66000000000001</v>
      </c>
    </row>
    <row r="139" spans="1:14" ht="15">
      <c r="A139" s="20">
        <v>2</v>
      </c>
      <c r="B139" s="21">
        <v>3</v>
      </c>
      <c r="C139" s="22" t="s">
        <v>20</v>
      </c>
      <c r="D139" s="68" t="s">
        <v>32</v>
      </c>
      <c r="E139" s="71" t="s">
        <v>50</v>
      </c>
      <c r="F139" s="95">
        <v>17</v>
      </c>
      <c r="G139" s="75">
        <v>2.48</v>
      </c>
      <c r="H139" s="76">
        <v>3.96</v>
      </c>
      <c r="I139" s="77">
        <v>0.68</v>
      </c>
      <c r="J139" s="88">
        <v>48.11</v>
      </c>
      <c r="K139" s="38"/>
      <c r="L139" s="178">
        <v>10.4</v>
      </c>
      <c r="N139" s="172"/>
    </row>
    <row r="140" spans="1:14" ht="15">
      <c r="A140" s="23"/>
      <c r="B140" s="15"/>
      <c r="C140" s="11"/>
      <c r="D140" s="48" t="s">
        <v>22</v>
      </c>
      <c r="E140" s="64" t="s">
        <v>51</v>
      </c>
      <c r="F140" s="96">
        <v>100</v>
      </c>
      <c r="G140" s="78">
        <v>14.03</v>
      </c>
      <c r="H140" s="59">
        <v>1.84</v>
      </c>
      <c r="I140" s="79">
        <v>4.88</v>
      </c>
      <c r="J140" s="85">
        <v>90.74</v>
      </c>
      <c r="K140" s="67">
        <v>75</v>
      </c>
      <c r="L140" s="177">
        <v>66.13</v>
      </c>
    </row>
    <row r="141" spans="1:14" ht="15">
      <c r="A141" s="23"/>
      <c r="B141" s="15"/>
      <c r="C141" s="11"/>
      <c r="D141" s="48" t="s">
        <v>23</v>
      </c>
      <c r="E141" s="97" t="s">
        <v>52</v>
      </c>
      <c r="F141" s="98">
        <v>180</v>
      </c>
      <c r="G141" s="99">
        <v>3.88</v>
      </c>
      <c r="H141" s="100">
        <v>6.13</v>
      </c>
      <c r="I141" s="101">
        <v>30.36</v>
      </c>
      <c r="J141" s="102">
        <v>191.75</v>
      </c>
      <c r="K141" s="67">
        <v>226</v>
      </c>
      <c r="L141" s="177">
        <v>17.309999999999999</v>
      </c>
    </row>
    <row r="142" spans="1:14" ht="15">
      <c r="A142" s="23"/>
      <c r="B142" s="15"/>
      <c r="C142" s="11"/>
      <c r="D142" s="69" t="s">
        <v>33</v>
      </c>
      <c r="E142" s="62" t="s">
        <v>53</v>
      </c>
      <c r="F142" s="98">
        <v>200</v>
      </c>
      <c r="G142" s="80">
        <v>0.37</v>
      </c>
      <c r="H142" s="55">
        <v>0</v>
      </c>
      <c r="I142" s="81">
        <v>14.85</v>
      </c>
      <c r="J142" s="87">
        <v>59.48</v>
      </c>
      <c r="K142" s="67">
        <v>98</v>
      </c>
      <c r="L142" s="179">
        <v>4.32</v>
      </c>
    </row>
    <row r="143" spans="1:14" ht="15">
      <c r="A143" s="23"/>
      <c r="B143" s="15"/>
      <c r="C143" s="11"/>
      <c r="D143" s="49" t="s">
        <v>34</v>
      </c>
      <c r="E143" s="64" t="s">
        <v>43</v>
      </c>
      <c r="F143" s="96">
        <v>45</v>
      </c>
      <c r="G143" s="80">
        <v>3.42</v>
      </c>
      <c r="H143" s="55">
        <v>0.36</v>
      </c>
      <c r="I143" s="81">
        <v>22.14</v>
      </c>
      <c r="J143" s="86">
        <v>105.75</v>
      </c>
      <c r="K143" s="85">
        <v>119</v>
      </c>
      <c r="L143" s="177">
        <v>2.59</v>
      </c>
    </row>
    <row r="144" spans="1:14" ht="15">
      <c r="A144" s="23"/>
      <c r="B144" s="15"/>
      <c r="C144" s="11"/>
      <c r="D144" s="69" t="s">
        <v>34</v>
      </c>
      <c r="E144" s="64" t="s">
        <v>54</v>
      </c>
      <c r="F144" s="96">
        <v>30</v>
      </c>
      <c r="G144" s="80">
        <v>1.98</v>
      </c>
      <c r="H144" s="55">
        <v>0.36</v>
      </c>
      <c r="I144" s="81">
        <v>12.06</v>
      </c>
      <c r="J144" s="86">
        <v>59.4</v>
      </c>
      <c r="K144" s="67">
        <v>120</v>
      </c>
      <c r="L144" s="179">
        <v>1.28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.75" thickBot="1">
      <c r="A146" s="24"/>
      <c r="B146" s="17"/>
      <c r="C146" s="8"/>
      <c r="D146" s="18" t="s">
        <v>24</v>
      </c>
      <c r="E146" s="9"/>
      <c r="F146" s="19">
        <f>SUM(F139:F145)</f>
        <v>572</v>
      </c>
      <c r="G146" s="19">
        <f>SUM(G139:G145)</f>
        <v>26.16</v>
      </c>
      <c r="H146" s="19">
        <f>SUM(H139:H145)</f>
        <v>12.649999999999999</v>
      </c>
      <c r="I146" s="19">
        <f>SUM(I139:I145)</f>
        <v>84.97</v>
      </c>
      <c r="J146" s="19">
        <f>SUM(J139:J145)</f>
        <v>555.23</v>
      </c>
      <c r="K146" s="25"/>
      <c r="L146" s="19">
        <f>SUM(L139:L145)</f>
        <v>102.03</v>
      </c>
    </row>
    <row r="147" spans="1:12" ht="15">
      <c r="A147" s="26">
        <f>A139</f>
        <v>2</v>
      </c>
      <c r="B147" s="13">
        <f>B139</f>
        <v>3</v>
      </c>
      <c r="C147" s="10" t="s">
        <v>21</v>
      </c>
      <c r="D147" s="70"/>
      <c r="E147" s="103"/>
      <c r="F147" s="61"/>
      <c r="G147" s="108"/>
      <c r="H147" s="109"/>
      <c r="I147" s="110"/>
      <c r="J147" s="84"/>
      <c r="K147" s="111"/>
      <c r="L147" s="94"/>
    </row>
    <row r="148" spans="1:12" ht="15">
      <c r="A148" s="23"/>
      <c r="B148" s="15"/>
      <c r="C148" s="11"/>
      <c r="D148" s="48"/>
      <c r="E148" s="104"/>
      <c r="F148" s="105"/>
      <c r="G148" s="78"/>
      <c r="H148" s="59"/>
      <c r="I148" s="79"/>
      <c r="J148" s="90"/>
      <c r="K148" s="67"/>
      <c r="L148" s="57"/>
    </row>
    <row r="149" spans="1:12" ht="15">
      <c r="A149" s="23"/>
      <c r="B149" s="15"/>
      <c r="C149" s="11"/>
      <c r="D149" s="48"/>
      <c r="E149" s="106"/>
      <c r="F149" s="105"/>
      <c r="G149" s="78"/>
      <c r="H149" s="59"/>
      <c r="I149" s="79"/>
      <c r="J149" s="85"/>
      <c r="K149" s="67"/>
      <c r="L149" s="57"/>
    </row>
    <row r="150" spans="1:12" ht="15">
      <c r="A150" s="23"/>
      <c r="B150" s="15"/>
      <c r="C150" s="11"/>
      <c r="D150" s="69"/>
      <c r="E150" s="106"/>
      <c r="F150" s="105"/>
      <c r="G150" s="80"/>
      <c r="H150" s="55"/>
      <c r="I150" s="81"/>
      <c r="J150" s="86"/>
      <c r="K150" s="67"/>
      <c r="L150" s="57"/>
    </row>
    <row r="151" spans="1:12" ht="15">
      <c r="A151" s="23"/>
      <c r="B151" s="15"/>
      <c r="C151" s="11"/>
      <c r="D151" s="48"/>
      <c r="E151" s="107"/>
      <c r="F151" s="67"/>
      <c r="G151" s="80"/>
      <c r="H151" s="55"/>
      <c r="I151" s="81"/>
      <c r="J151" s="86"/>
      <c r="K151" s="85"/>
      <c r="L151" s="93"/>
    </row>
    <row r="152" spans="1:12" ht="15">
      <c r="A152" s="23"/>
      <c r="B152" s="15"/>
      <c r="C152" s="11"/>
      <c r="D152" s="48"/>
      <c r="E152" s="66"/>
      <c r="F152" s="67"/>
      <c r="G152" s="80"/>
      <c r="H152" s="55"/>
      <c r="I152" s="81"/>
      <c r="J152" s="112"/>
      <c r="K152" s="67"/>
      <c r="L152" s="57"/>
    </row>
    <row r="153" spans="1:12" ht="15">
      <c r="A153" s="23"/>
      <c r="B153" s="15"/>
      <c r="C153" s="11"/>
      <c r="D153" s="7"/>
      <c r="E153" s="39"/>
      <c r="F153" s="40"/>
      <c r="G153" s="40"/>
      <c r="H153" s="40"/>
      <c r="I153" s="40"/>
      <c r="J153" s="49"/>
      <c r="K153" s="41"/>
      <c r="L153" s="57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24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customHeight="1" thickBot="1">
      <c r="A157" s="29">
        <f>A139</f>
        <v>2</v>
      </c>
      <c r="B157" s="30">
        <f>B139</f>
        <v>3</v>
      </c>
      <c r="C157" s="180" t="s">
        <v>4</v>
      </c>
      <c r="D157" s="181"/>
      <c r="E157" s="31"/>
      <c r="F157" s="32">
        <f>F146+F156</f>
        <v>572</v>
      </c>
      <c r="G157" s="32">
        <f>G146+G156</f>
        <v>26.16</v>
      </c>
      <c r="H157" s="32">
        <f>H146+H156</f>
        <v>12.649999999999999</v>
      </c>
      <c r="I157" s="32">
        <f>I146+I156</f>
        <v>84.97</v>
      </c>
      <c r="J157" s="32">
        <f>J146+J156</f>
        <v>555.23</v>
      </c>
      <c r="K157" s="32"/>
      <c r="L157" s="32">
        <f>L146+L156</f>
        <v>102.03</v>
      </c>
    </row>
    <row r="158" spans="1:12" ht="15.75" thickBot="1">
      <c r="A158" s="20">
        <v>2</v>
      </c>
      <c r="B158" s="21">
        <v>4</v>
      </c>
      <c r="C158" s="22" t="s">
        <v>20</v>
      </c>
      <c r="D158" s="68" t="s">
        <v>32</v>
      </c>
      <c r="E158" s="71" t="s">
        <v>49</v>
      </c>
      <c r="F158" s="113">
        <v>100</v>
      </c>
      <c r="G158" s="75">
        <v>0.8</v>
      </c>
      <c r="H158" s="76">
        <v>0.2</v>
      </c>
      <c r="I158" s="77">
        <v>7.5</v>
      </c>
      <c r="J158" s="92">
        <v>38</v>
      </c>
      <c r="K158" s="116">
        <v>137</v>
      </c>
      <c r="L158" s="178">
        <v>24.8</v>
      </c>
    </row>
    <row r="159" spans="1:12" ht="15">
      <c r="A159" s="23"/>
      <c r="B159" s="15"/>
      <c r="C159" s="11"/>
      <c r="D159" s="68" t="s">
        <v>32</v>
      </c>
      <c r="E159" s="62" t="s">
        <v>55</v>
      </c>
      <c r="F159" s="105">
        <v>20</v>
      </c>
      <c r="G159" s="114">
        <v>0.16</v>
      </c>
      <c r="H159" s="55">
        <v>14.5</v>
      </c>
      <c r="I159" s="81">
        <v>0.26</v>
      </c>
      <c r="J159" s="92">
        <v>132</v>
      </c>
      <c r="K159" s="116">
        <v>2</v>
      </c>
      <c r="L159" s="178">
        <v>14.7</v>
      </c>
    </row>
    <row r="160" spans="1:12" ht="15">
      <c r="A160" s="23"/>
      <c r="B160" s="15"/>
      <c r="C160" s="11"/>
      <c r="D160" s="48" t="s">
        <v>22</v>
      </c>
      <c r="E160" s="62" t="s">
        <v>56</v>
      </c>
      <c r="F160" s="105">
        <v>200</v>
      </c>
      <c r="G160" s="80">
        <v>20.79</v>
      </c>
      <c r="H160" s="55">
        <v>21.94</v>
      </c>
      <c r="I160" s="81">
        <v>3.72</v>
      </c>
      <c r="J160" s="57">
        <v>296.49</v>
      </c>
      <c r="K160" s="49">
        <v>66</v>
      </c>
      <c r="L160" s="177">
        <v>36.21</v>
      </c>
    </row>
    <row r="161" spans="1:12" ht="15">
      <c r="A161" s="23"/>
      <c r="B161" s="15"/>
      <c r="C161" s="11"/>
      <c r="D161" s="69" t="s">
        <v>33</v>
      </c>
      <c r="E161" s="64" t="s">
        <v>57</v>
      </c>
      <c r="F161" s="67">
        <v>200</v>
      </c>
      <c r="G161" s="80">
        <v>6.64</v>
      </c>
      <c r="H161" s="55">
        <v>5.15</v>
      </c>
      <c r="I161" s="81">
        <v>16.809999999999999</v>
      </c>
      <c r="J161" s="57">
        <v>141.19</v>
      </c>
      <c r="K161" s="49">
        <v>115</v>
      </c>
      <c r="L161" s="177">
        <v>21.62</v>
      </c>
    </row>
    <row r="162" spans="1:12" ht="15">
      <c r="A162" s="23"/>
      <c r="B162" s="15"/>
      <c r="C162" s="11"/>
      <c r="D162" s="49" t="s">
        <v>34</v>
      </c>
      <c r="E162" s="62" t="s">
        <v>39</v>
      </c>
      <c r="F162" s="63">
        <v>30</v>
      </c>
      <c r="G162" s="57">
        <v>2.25</v>
      </c>
      <c r="H162" s="57">
        <v>0.87</v>
      </c>
      <c r="I162" s="115">
        <v>14.94</v>
      </c>
      <c r="J162" s="57">
        <v>78.599999999999994</v>
      </c>
      <c r="K162" s="49">
        <v>121</v>
      </c>
      <c r="L162" s="177">
        <v>4.29</v>
      </c>
    </row>
    <row r="163" spans="1:12" ht="15">
      <c r="A163" s="23"/>
      <c r="B163" s="15"/>
      <c r="C163" s="11"/>
      <c r="D163" s="69"/>
      <c r="E163" s="39"/>
      <c r="F163" s="40"/>
      <c r="G163" s="40"/>
      <c r="H163" s="40"/>
      <c r="I163" s="40"/>
      <c r="J163" s="93"/>
      <c r="K163" s="41"/>
      <c r="L163" s="179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.75" thickBot="1">
      <c r="A165" s="24"/>
      <c r="B165" s="17"/>
      <c r="C165" s="8"/>
      <c r="D165" s="18" t="s">
        <v>24</v>
      </c>
      <c r="E165" s="9"/>
      <c r="F165" s="19">
        <f>SUM(F158:F164)</f>
        <v>550</v>
      </c>
      <c r="G165" s="19">
        <f>SUM(G158:G164)</f>
        <v>30.64</v>
      </c>
      <c r="H165" s="19">
        <f>SUM(H158:H164)</f>
        <v>42.66</v>
      </c>
      <c r="I165" s="19">
        <f>SUM(I158:I164)</f>
        <v>43.23</v>
      </c>
      <c r="J165" s="19">
        <f>SUM(J158:J164)</f>
        <v>686.28000000000009</v>
      </c>
      <c r="K165" s="25"/>
      <c r="L165" s="19">
        <f>SUM(L158:L164)</f>
        <v>101.62000000000002</v>
      </c>
    </row>
    <row r="166" spans="1:12" ht="15">
      <c r="A166" s="26">
        <f>A158</f>
        <v>2</v>
      </c>
      <c r="B166" s="13">
        <f>B158</f>
        <v>4</v>
      </c>
      <c r="C166" s="10" t="s">
        <v>21</v>
      </c>
      <c r="D166" s="70"/>
      <c r="E166" s="117"/>
      <c r="F166" s="111"/>
      <c r="G166" s="75"/>
      <c r="H166" s="76"/>
      <c r="I166" s="77"/>
      <c r="J166" s="118"/>
      <c r="K166" s="120"/>
      <c r="L166" s="94"/>
    </row>
    <row r="167" spans="1:12" ht="15">
      <c r="A167" s="23"/>
      <c r="B167" s="15"/>
      <c r="C167" s="11"/>
      <c r="D167" s="48"/>
      <c r="E167" s="62"/>
      <c r="F167" s="105"/>
      <c r="G167" s="78"/>
      <c r="H167" s="59"/>
      <c r="I167" s="79"/>
      <c r="J167" s="90"/>
      <c r="K167" s="49"/>
      <c r="L167" s="57"/>
    </row>
    <row r="168" spans="1:12" ht="15">
      <c r="A168" s="23"/>
      <c r="B168" s="15"/>
      <c r="C168" s="11"/>
      <c r="D168" s="48"/>
      <c r="E168" s="64"/>
      <c r="F168" s="67"/>
      <c r="G168" s="80"/>
      <c r="H168" s="55"/>
      <c r="I168" s="81"/>
      <c r="J168" s="119"/>
      <c r="K168" s="49"/>
      <c r="L168" s="57"/>
    </row>
    <row r="169" spans="1:12" ht="15">
      <c r="A169" s="23"/>
      <c r="B169" s="15"/>
      <c r="C169" s="11"/>
      <c r="D169" s="48"/>
      <c r="E169" s="64"/>
      <c r="F169" s="67"/>
      <c r="G169" s="80"/>
      <c r="H169" s="55"/>
      <c r="I169" s="81"/>
      <c r="J169" s="119"/>
      <c r="K169" s="49"/>
      <c r="L169" s="57"/>
    </row>
    <row r="170" spans="1:12" ht="15">
      <c r="A170" s="23"/>
      <c r="B170" s="15"/>
      <c r="C170" s="11"/>
      <c r="D170" s="69"/>
      <c r="E170" s="62"/>
      <c r="F170" s="105"/>
      <c r="G170" s="80"/>
      <c r="H170" s="55"/>
      <c r="I170" s="81"/>
      <c r="J170" s="112"/>
      <c r="K170" s="69"/>
      <c r="L170" s="93"/>
    </row>
    <row r="171" spans="1:12" ht="15">
      <c r="A171" s="23"/>
      <c r="B171" s="15"/>
      <c r="C171" s="11"/>
      <c r="D171" s="48"/>
      <c r="E171" s="74"/>
      <c r="F171" s="67"/>
      <c r="G171" s="80"/>
      <c r="H171" s="55"/>
      <c r="I171" s="81"/>
      <c r="J171" s="86"/>
      <c r="K171" s="49"/>
      <c r="L171" s="57"/>
    </row>
    <row r="172" spans="1:12" ht="15">
      <c r="A172" s="23"/>
      <c r="B172" s="15"/>
      <c r="C172" s="11"/>
      <c r="D172" s="48"/>
      <c r="E172" s="64"/>
      <c r="F172" s="67"/>
      <c r="G172" s="80"/>
      <c r="H172" s="55"/>
      <c r="I172" s="81"/>
      <c r="J172" s="112"/>
      <c r="K172" s="49"/>
      <c r="L172" s="57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24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customHeight="1" thickBot="1">
      <c r="A176" s="29">
        <f>A158</f>
        <v>2</v>
      </c>
      <c r="B176" s="30">
        <f>B158</f>
        <v>4</v>
      </c>
      <c r="C176" s="180" t="s">
        <v>4</v>
      </c>
      <c r="D176" s="181"/>
      <c r="E176" s="31"/>
      <c r="F176" s="32">
        <f>F165+F175</f>
        <v>550</v>
      </c>
      <c r="G176" s="32">
        <f>G165+G175</f>
        <v>30.64</v>
      </c>
      <c r="H176" s="32">
        <f>H165+H175</f>
        <v>42.66</v>
      </c>
      <c r="I176" s="32">
        <f>I165+I175</f>
        <v>43.23</v>
      </c>
      <c r="J176" s="32">
        <f>J165+J175</f>
        <v>686.28000000000009</v>
      </c>
      <c r="K176" s="32"/>
      <c r="L176" s="32">
        <f>L165+L175</f>
        <v>101.62000000000002</v>
      </c>
    </row>
    <row r="177" spans="1:12" ht="15">
      <c r="A177" s="20">
        <v>2</v>
      </c>
      <c r="B177" s="21">
        <v>5</v>
      </c>
      <c r="C177" s="22" t="s">
        <v>20</v>
      </c>
      <c r="D177" s="48" t="s">
        <v>32</v>
      </c>
      <c r="E177" s="48" t="s">
        <v>58</v>
      </c>
      <c r="F177" s="52">
        <v>100</v>
      </c>
      <c r="G177" s="52">
        <v>1.86</v>
      </c>
      <c r="H177" s="52">
        <v>7.12</v>
      </c>
      <c r="I177" s="52">
        <v>10.039999999999999</v>
      </c>
      <c r="J177" s="52">
        <v>114.37</v>
      </c>
      <c r="K177" s="52">
        <v>13</v>
      </c>
      <c r="L177" s="177">
        <v>5.74</v>
      </c>
    </row>
    <row r="178" spans="1:12" ht="15">
      <c r="A178" s="23"/>
      <c r="B178" s="15"/>
      <c r="C178" s="11"/>
      <c r="D178" s="48" t="s">
        <v>22</v>
      </c>
      <c r="E178" s="121" t="s">
        <v>42</v>
      </c>
      <c r="F178" s="52">
        <v>100</v>
      </c>
      <c r="G178" s="56">
        <v>18.399999999999999</v>
      </c>
      <c r="H178" s="56">
        <v>17.5</v>
      </c>
      <c r="I178" s="56">
        <v>3.16</v>
      </c>
      <c r="J178" s="56">
        <v>244</v>
      </c>
      <c r="K178" s="52">
        <v>89</v>
      </c>
      <c r="L178" s="177">
        <v>73.89</v>
      </c>
    </row>
    <row r="179" spans="1:12" ht="15">
      <c r="A179" s="23"/>
      <c r="B179" s="15"/>
      <c r="C179" s="11"/>
      <c r="D179" s="48" t="s">
        <v>23</v>
      </c>
      <c r="E179" s="50" t="s">
        <v>59</v>
      </c>
      <c r="F179" s="52">
        <v>180</v>
      </c>
      <c r="G179" s="59">
        <v>4.01</v>
      </c>
      <c r="H179" s="59">
        <v>5.89</v>
      </c>
      <c r="I179" s="59">
        <v>40.72</v>
      </c>
      <c r="J179" s="59">
        <v>229.79</v>
      </c>
      <c r="K179" s="52">
        <v>53</v>
      </c>
      <c r="L179" s="177">
        <v>10.94</v>
      </c>
    </row>
    <row r="180" spans="1:12" ht="15">
      <c r="A180" s="23"/>
      <c r="B180" s="15"/>
      <c r="C180" s="11"/>
      <c r="D180" s="49" t="s">
        <v>33</v>
      </c>
      <c r="E180" s="122" t="s">
        <v>60</v>
      </c>
      <c r="F180" s="53">
        <v>200</v>
      </c>
      <c r="G180" s="55">
        <v>1</v>
      </c>
      <c r="H180" s="55">
        <v>0.2</v>
      </c>
      <c r="I180" s="55">
        <v>20.2</v>
      </c>
      <c r="J180" s="55">
        <v>92</v>
      </c>
      <c r="K180" s="52">
        <v>107</v>
      </c>
      <c r="L180" s="177">
        <v>9.6</v>
      </c>
    </row>
    <row r="181" spans="1:12" ht="15">
      <c r="A181" s="23"/>
      <c r="B181" s="15"/>
      <c r="C181" s="11"/>
      <c r="D181" s="49" t="s">
        <v>34</v>
      </c>
      <c r="E181" s="50" t="s">
        <v>43</v>
      </c>
      <c r="F181" s="53">
        <v>20</v>
      </c>
      <c r="G181" s="55">
        <v>1.52</v>
      </c>
      <c r="H181" s="55">
        <v>0.16</v>
      </c>
      <c r="I181" s="55">
        <v>9.84</v>
      </c>
      <c r="J181" s="55">
        <v>47</v>
      </c>
      <c r="K181" s="59">
        <v>119</v>
      </c>
      <c r="L181" s="177">
        <v>1.75</v>
      </c>
    </row>
    <row r="182" spans="1:12" ht="15">
      <c r="A182" s="23"/>
      <c r="B182" s="15"/>
      <c r="C182" s="11"/>
      <c r="D182" s="49" t="s">
        <v>34</v>
      </c>
      <c r="E182" s="50" t="s">
        <v>54</v>
      </c>
      <c r="F182" s="52">
        <v>20</v>
      </c>
      <c r="G182" s="55">
        <v>1.32</v>
      </c>
      <c r="H182" s="55">
        <v>0.24</v>
      </c>
      <c r="I182" s="55">
        <v>8.0399999999999991</v>
      </c>
      <c r="J182" s="58">
        <v>39.6</v>
      </c>
      <c r="K182" s="52">
        <v>120</v>
      </c>
      <c r="L182" s="177">
        <v>1.28</v>
      </c>
    </row>
    <row r="183" spans="1:12" ht="15">
      <c r="A183" s="23"/>
      <c r="B183" s="15"/>
      <c r="C183" s="11"/>
      <c r="D183" s="6"/>
      <c r="E183" s="39"/>
      <c r="F183" s="40"/>
      <c r="G183" s="57"/>
      <c r="H183" s="57"/>
      <c r="I183" s="57"/>
      <c r="J183" s="40"/>
      <c r="K183" s="49"/>
      <c r="L183" s="40"/>
    </row>
    <row r="184" spans="1:12" ht="15">
      <c r="A184" s="24"/>
      <c r="B184" s="17"/>
      <c r="C184" s="8"/>
      <c r="D184" s="18" t="s">
        <v>24</v>
      </c>
      <c r="E184" s="9"/>
      <c r="F184" s="19">
        <f>SUM(F177:F183)</f>
        <v>620</v>
      </c>
      <c r="G184" s="19">
        <f>SUM(G177:G183)</f>
        <v>28.109999999999996</v>
      </c>
      <c r="H184" s="19">
        <f>SUM(H177:H183)</f>
        <v>31.11</v>
      </c>
      <c r="I184" s="19">
        <f>SUM(I177:I183)</f>
        <v>92</v>
      </c>
      <c r="J184" s="19">
        <f>SUM(J177:J183)</f>
        <v>766.76</v>
      </c>
      <c r="K184" s="25"/>
      <c r="L184" s="19">
        <f>SUM(L177:L183)</f>
        <v>103.19999999999999</v>
      </c>
    </row>
    <row r="185" spans="1:12" ht="15">
      <c r="A185" s="26">
        <f>A177</f>
        <v>2</v>
      </c>
      <c r="B185" s="13">
        <f>B177</f>
        <v>5</v>
      </c>
      <c r="C185" s="10" t="s">
        <v>21</v>
      </c>
      <c r="D185" s="48"/>
      <c r="E185" s="51"/>
      <c r="F185" s="123"/>
      <c r="G185" s="55"/>
      <c r="H185" s="55"/>
      <c r="I185" s="55"/>
      <c r="J185" s="55"/>
      <c r="K185" s="52"/>
      <c r="L185" s="57"/>
    </row>
    <row r="186" spans="1:12" ht="15">
      <c r="A186" s="23"/>
      <c r="B186" s="15"/>
      <c r="C186" s="11"/>
      <c r="D186" s="48"/>
      <c r="E186" s="51"/>
      <c r="F186" s="53"/>
      <c r="G186" s="59"/>
      <c r="H186" s="59"/>
      <c r="I186" s="59"/>
      <c r="J186" s="59"/>
      <c r="K186" s="52"/>
      <c r="L186" s="57"/>
    </row>
    <row r="187" spans="1:12" ht="15">
      <c r="A187" s="23"/>
      <c r="B187" s="15"/>
      <c r="C187" s="11"/>
      <c r="D187" s="48"/>
      <c r="E187" s="51"/>
      <c r="F187" s="53"/>
      <c r="G187" s="55"/>
      <c r="H187" s="55"/>
      <c r="I187" s="55"/>
      <c r="J187" s="55"/>
      <c r="K187" s="52"/>
      <c r="L187" s="57"/>
    </row>
    <row r="188" spans="1:12" ht="15">
      <c r="A188" s="23"/>
      <c r="B188" s="15"/>
      <c r="C188" s="11"/>
      <c r="D188" s="48"/>
      <c r="E188" s="122"/>
      <c r="F188" s="53"/>
      <c r="G188" s="55"/>
      <c r="H188" s="55"/>
      <c r="I188" s="55"/>
      <c r="J188" s="55"/>
      <c r="K188" s="52"/>
      <c r="L188" s="57"/>
    </row>
    <row r="189" spans="1:12" ht="15">
      <c r="A189" s="23"/>
      <c r="B189" s="15"/>
      <c r="C189" s="11"/>
      <c r="D189" s="49"/>
      <c r="E189" s="51"/>
      <c r="F189" s="53"/>
      <c r="G189" s="55"/>
      <c r="H189" s="55"/>
      <c r="I189" s="55"/>
      <c r="J189" s="55"/>
      <c r="K189" s="52"/>
      <c r="L189" s="57"/>
    </row>
    <row r="190" spans="1:12" ht="15">
      <c r="A190" s="23"/>
      <c r="B190" s="15"/>
      <c r="C190" s="11"/>
      <c r="D190" s="48"/>
      <c r="E190" s="50"/>
      <c r="F190" s="52"/>
      <c r="G190" s="55"/>
      <c r="H190" s="55"/>
      <c r="I190" s="55"/>
      <c r="J190" s="55"/>
      <c r="K190" s="59"/>
      <c r="L190" s="57"/>
    </row>
    <row r="191" spans="1:12" ht="15">
      <c r="A191" s="23"/>
      <c r="B191" s="15"/>
      <c r="C191" s="11"/>
      <c r="D191" s="48"/>
      <c r="E191" s="50"/>
      <c r="F191" s="52"/>
      <c r="G191" s="55"/>
      <c r="H191" s="55"/>
      <c r="I191" s="55"/>
      <c r="J191" s="55"/>
      <c r="K191" s="52"/>
      <c r="L191" s="57"/>
    </row>
    <row r="192" spans="1:12" ht="15">
      <c r="A192" s="23"/>
      <c r="B192" s="15"/>
      <c r="C192" s="11"/>
      <c r="D192" s="6"/>
      <c r="E192" s="39"/>
      <c r="F192" s="40"/>
      <c r="G192" s="57"/>
      <c r="H192" s="57"/>
      <c r="I192" s="57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24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customHeight="1" thickBot="1">
      <c r="A195" s="29">
        <f>A177</f>
        <v>2</v>
      </c>
      <c r="B195" s="30">
        <f>B177</f>
        <v>5</v>
      </c>
      <c r="C195" s="180" t="s">
        <v>4</v>
      </c>
      <c r="D195" s="181"/>
      <c r="E195" s="31"/>
      <c r="F195" s="32">
        <f>F184+F194</f>
        <v>620</v>
      </c>
      <c r="G195" s="32">
        <f>G184+G194</f>
        <v>28.109999999999996</v>
      </c>
      <c r="H195" s="32">
        <f>H184+H194</f>
        <v>31.11</v>
      </c>
      <c r="I195" s="32">
        <f>I184+I194</f>
        <v>92</v>
      </c>
      <c r="J195" s="32">
        <f>J184+J194</f>
        <v>766.76</v>
      </c>
      <c r="K195" s="32"/>
      <c r="L195" s="32">
        <f>L184+L194</f>
        <v>103.19999999999999</v>
      </c>
    </row>
    <row r="196" spans="1:12" ht="13.5" thickBot="1">
      <c r="A196" s="27"/>
      <c r="B196" s="28"/>
      <c r="C196" s="182" t="s">
        <v>5</v>
      </c>
      <c r="D196" s="182"/>
      <c r="E196" s="182"/>
      <c r="F196" s="171">
        <f>(F119+F138+F157+F176+F195+F24+F43+F62+F81+F100)/(IF(F119=0,0,1)+IF(F138=0,0,1)+IF(F157=0,0,1)+IF(F176=0,0,1)+IF(F195=0,0,1)+IF(F24=0,0,1)+IF(F43=0,0,1)+IF(F62=0,0,1)+IF(F81=0,0,1)+IF([1]Лист1!F99=0,0,1))</f>
        <v>672.55555555555554</v>
      </c>
      <c r="G196" s="171">
        <f>(G119+G138+G157+G176+G195+G24+G43+G62+G81+G100)/(IF(G119=0,0,1)+IF(G138=0,0,1)+IF(G157=0,0,1)+IF(G176=0,0,1)+IF(G195=0,0,1)+IF(G24=0,0,1)+IF(G43=0,0,1)+IF(G62=0,0,1)+IF(G81=0,0,1)+IF([1]Лист1!G99=0,0,1))</f>
        <v>32.924444444444447</v>
      </c>
      <c r="H196" s="171">
        <f>(H119+H138+H157+H176+H195+H24+H43+H62+H81+H100)/(IF(H119=0,0,1)+IF(H138=0,0,1)+IF(H157=0,0,1)+IF(H176=0,0,1)+IF(H195=0,0,1)+IF(H24=0,0,1)+IF(H43=0,0,1)+IF(H62=0,0,1)+IF(H81=0,0,1)+IF([1]Лист1!H99=0,0,1))</f>
        <v>29.030000000000005</v>
      </c>
      <c r="I196" s="171">
        <f>(I119+I138+I157+I176+I195+I24+I43+I62+I81+I100)/(IF(I119=0,0,1)+IF(I138=0,0,1)+IF(I157=0,0,1)+IF(I176=0,0,1)+IF(I195=0,0,1)+IF(I24=0,0,1)+IF(I43=0,0,1)+IF(I62=0,0,1)+IF(I81=0,0,1)+IF([1]Лист1!I99=0,0,1))</f>
        <v>90.072222222222223</v>
      </c>
      <c r="J196" s="171">
        <f>(J119+J138+J157+J176+J195+J24+J43+J62+J81+J100)/(IF(J119=0,0,1)+IF(J138=0,0,1)+IF(J157=0,0,1)+IF(J176=0,0,1)+IF(J195=0,0,1)+IF(J24=0,0,1)+IF(J43=0,0,1)+IF(J62=0,0,1)+IF(J81=0,0,1)+IF([1]Лист1!J99=0,0,1))</f>
        <v>756.82888888888897</v>
      </c>
      <c r="K196" s="171"/>
      <c r="L196" s="171">
        <f>(L119+L138+L157+L176+L195+L24+L43+L62+L81+L100)/(IF(L119=0,0,1)+IF(L138=0,0,1)+IF(L157=0,0,1)+IF(L176=0,0,1)+IF(L195=0,0,1)+IF(L24=0,0,1)+IF(L43=0,0,1)+IF(L62=0,0,1)+IF(L81=0,0,1)+IF([1]Лист1!L99=0,0,1))</f>
        <v>104.49666666666666</v>
      </c>
    </row>
  </sheetData>
  <mergeCells count="14">
    <mergeCell ref="H1:K1"/>
    <mergeCell ref="H2:K2"/>
    <mergeCell ref="C138:D138"/>
    <mergeCell ref="C157:D157"/>
    <mergeCell ref="C24:D24"/>
    <mergeCell ref="C43:D43"/>
    <mergeCell ref="C62:D62"/>
    <mergeCell ref="C81:D81"/>
    <mergeCell ref="C100:D100"/>
    <mergeCell ref="C176:D176"/>
    <mergeCell ref="C195:D195"/>
    <mergeCell ref="C119:D119"/>
    <mergeCell ref="C196:E196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8"/>
  <sheetViews>
    <sheetView tabSelected="1" workbookViewId="0">
      <selection activeCell="N13" sqref="N13"/>
    </sheetView>
  </sheetViews>
  <sheetFormatPr defaultRowHeight="1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</cols>
  <sheetData>
    <row r="1" spans="1:12">
      <c r="A1" s="1" t="s">
        <v>7</v>
      </c>
      <c r="C1" s="183"/>
      <c r="D1" s="184"/>
      <c r="E1" s="184"/>
      <c r="F1" s="12" t="s">
        <v>16</v>
      </c>
      <c r="G1" s="2" t="s">
        <v>17</v>
      </c>
      <c r="H1" s="185" t="s">
        <v>31</v>
      </c>
      <c r="I1" s="185"/>
      <c r="J1" s="185"/>
      <c r="K1" s="185"/>
    </row>
    <row r="2" spans="1:12" ht="18.75">
      <c r="A2" s="34" t="s">
        <v>6</v>
      </c>
      <c r="C2" s="2"/>
      <c r="G2" s="2" t="s">
        <v>18</v>
      </c>
      <c r="H2" s="185" t="s">
        <v>80</v>
      </c>
      <c r="I2" s="185"/>
      <c r="J2" s="185"/>
      <c r="K2" s="185"/>
    </row>
    <row r="3" spans="1:12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ht="15.75" thickBot="1">
      <c r="C4" s="2"/>
      <c r="D4" s="4"/>
      <c r="H4" s="44" t="s">
        <v>27</v>
      </c>
      <c r="I4" s="44" t="s">
        <v>28</v>
      </c>
      <c r="J4" s="44" t="s">
        <v>29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25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26</v>
      </c>
    </row>
    <row r="6" spans="1:12">
      <c r="A6" s="20">
        <v>3</v>
      </c>
      <c r="B6" s="21">
        <v>1</v>
      </c>
      <c r="C6" s="22" t="s">
        <v>20</v>
      </c>
      <c r="D6" s="186" t="s">
        <v>32</v>
      </c>
      <c r="E6" s="187" t="s">
        <v>41</v>
      </c>
      <c r="F6" s="188">
        <v>150</v>
      </c>
      <c r="G6" s="55">
        <v>0.6</v>
      </c>
      <c r="H6" s="55">
        <v>0.6</v>
      </c>
      <c r="I6" s="55">
        <v>14.7</v>
      </c>
      <c r="J6" s="55">
        <v>70.5</v>
      </c>
      <c r="K6" s="189">
        <v>24</v>
      </c>
      <c r="L6" s="190">
        <v>24.9</v>
      </c>
    </row>
    <row r="7" spans="1:12">
      <c r="A7" s="23"/>
      <c r="B7" s="15"/>
      <c r="C7" s="11"/>
      <c r="D7" s="186" t="s">
        <v>32</v>
      </c>
      <c r="E7" s="191" t="s">
        <v>36</v>
      </c>
      <c r="F7" s="189">
        <v>15</v>
      </c>
      <c r="G7" s="55">
        <v>3.48</v>
      </c>
      <c r="H7" s="55">
        <v>4.43</v>
      </c>
      <c r="I7" s="55">
        <v>0</v>
      </c>
      <c r="J7" s="58">
        <v>54.6</v>
      </c>
      <c r="K7" s="189">
        <v>1</v>
      </c>
      <c r="L7" s="190">
        <v>8.7799999999999994</v>
      </c>
    </row>
    <row r="8" spans="1:12">
      <c r="A8" s="23"/>
      <c r="B8" s="15"/>
      <c r="C8" s="11"/>
      <c r="D8" s="186" t="s">
        <v>22</v>
      </c>
      <c r="E8" s="191" t="s">
        <v>81</v>
      </c>
      <c r="F8" s="189">
        <v>283</v>
      </c>
      <c r="G8" s="56">
        <v>6.98</v>
      </c>
      <c r="H8" s="56">
        <v>9.25</v>
      </c>
      <c r="I8" s="56">
        <v>37.33</v>
      </c>
      <c r="J8" s="56">
        <v>262.35000000000002</v>
      </c>
      <c r="K8" s="189">
        <v>347</v>
      </c>
      <c r="L8" s="190">
        <v>23.56</v>
      </c>
    </row>
    <row r="9" spans="1:12">
      <c r="A9" s="23"/>
      <c r="B9" s="15"/>
      <c r="C9" s="11"/>
      <c r="D9" s="192" t="s">
        <v>33</v>
      </c>
      <c r="E9" s="187" t="s">
        <v>38</v>
      </c>
      <c r="F9" s="188">
        <v>200</v>
      </c>
      <c r="G9" s="55">
        <v>0</v>
      </c>
      <c r="H9" s="55">
        <v>0</v>
      </c>
      <c r="I9" s="55">
        <v>7.27</v>
      </c>
      <c r="J9" s="55">
        <v>28.73</v>
      </c>
      <c r="K9" s="189">
        <v>114</v>
      </c>
      <c r="L9" s="190">
        <v>2.09</v>
      </c>
    </row>
    <row r="10" spans="1:12">
      <c r="A10" s="23"/>
      <c r="B10" s="15"/>
      <c r="C10" s="11"/>
      <c r="D10" s="192" t="s">
        <v>34</v>
      </c>
      <c r="E10" s="187" t="s">
        <v>39</v>
      </c>
      <c r="F10" s="188">
        <v>60</v>
      </c>
      <c r="G10" s="55">
        <v>4.5</v>
      </c>
      <c r="H10" s="55">
        <v>1.74</v>
      </c>
      <c r="I10" s="55">
        <v>29.88</v>
      </c>
      <c r="J10" s="55">
        <v>157.19999999999999</v>
      </c>
      <c r="K10" s="59">
        <v>121</v>
      </c>
      <c r="L10" s="190">
        <v>6.43</v>
      </c>
    </row>
    <row r="11" spans="1:12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190"/>
    </row>
    <row r="12" spans="1:12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>
      <c r="A13" s="24"/>
      <c r="B13" s="17"/>
      <c r="C13" s="8"/>
      <c r="D13" s="18" t="s">
        <v>24</v>
      </c>
      <c r="E13" s="9"/>
      <c r="F13" s="19">
        <f>SUM(F6:F12)</f>
        <v>708</v>
      </c>
      <c r="G13" s="19">
        <f>SUM(G6:G12)</f>
        <v>15.56</v>
      </c>
      <c r="H13" s="19">
        <f>SUM(H6:H12)</f>
        <v>16.02</v>
      </c>
      <c r="I13" s="19">
        <f>SUM(I6:I12)</f>
        <v>89.179999999999993</v>
      </c>
      <c r="J13" s="19">
        <f>SUM(J6:J12)</f>
        <v>573.38000000000011</v>
      </c>
      <c r="K13" s="25"/>
      <c r="L13" s="19">
        <f>SUM(L6:L12)</f>
        <v>65.759999999999991</v>
      </c>
    </row>
    <row r="14" spans="1:12">
      <c r="A14" s="26">
        <f>A6</f>
        <v>3</v>
      </c>
      <c r="B14" s="13">
        <f>B6</f>
        <v>1</v>
      </c>
      <c r="C14" s="10" t="s">
        <v>21</v>
      </c>
      <c r="D14" s="186"/>
      <c r="E14" s="187"/>
      <c r="F14" s="188"/>
      <c r="G14" s="55"/>
      <c r="H14" s="55"/>
      <c r="I14" s="55"/>
      <c r="J14" s="55"/>
      <c r="K14" s="189"/>
      <c r="L14" s="190"/>
    </row>
    <row r="15" spans="1:12">
      <c r="A15" s="23"/>
      <c r="B15" s="15"/>
      <c r="C15" s="11"/>
      <c r="D15" s="186"/>
      <c r="E15" s="187"/>
      <c r="F15" s="188"/>
      <c r="G15" s="55"/>
      <c r="H15" s="55"/>
      <c r="I15" s="55"/>
      <c r="J15" s="55"/>
      <c r="K15" s="189"/>
      <c r="L15" s="190"/>
    </row>
    <row r="16" spans="1:12">
      <c r="A16" s="23"/>
      <c r="B16" s="15"/>
      <c r="C16" s="11"/>
      <c r="D16" s="186"/>
      <c r="E16" s="187"/>
      <c r="F16" s="188"/>
      <c r="G16" s="59"/>
      <c r="H16" s="59"/>
      <c r="I16" s="59"/>
      <c r="J16" s="59"/>
      <c r="K16" s="189"/>
      <c r="L16" s="190"/>
    </row>
    <row r="17" spans="1:12">
      <c r="A17" s="23"/>
      <c r="B17" s="15"/>
      <c r="C17" s="11"/>
      <c r="D17" s="186"/>
      <c r="E17" s="187"/>
      <c r="F17" s="188"/>
      <c r="G17" s="59"/>
      <c r="H17" s="59"/>
      <c r="I17" s="59"/>
      <c r="J17" s="59"/>
      <c r="K17" s="189"/>
      <c r="L17" s="190"/>
    </row>
    <row r="18" spans="1:12">
      <c r="A18" s="23"/>
      <c r="B18" s="15"/>
      <c r="C18" s="11"/>
      <c r="D18" s="186"/>
      <c r="E18" s="187"/>
      <c r="F18" s="188"/>
      <c r="G18" s="55"/>
      <c r="H18" s="55"/>
      <c r="I18" s="55"/>
      <c r="J18" s="58"/>
      <c r="K18" s="189"/>
      <c r="L18" s="190"/>
    </row>
    <row r="19" spans="1:12">
      <c r="A19" s="23"/>
      <c r="B19" s="15"/>
      <c r="C19" s="11"/>
      <c r="D19" s="192"/>
      <c r="E19" s="187"/>
      <c r="F19" s="188"/>
      <c r="G19" s="55"/>
      <c r="H19" s="55"/>
      <c r="I19" s="55"/>
      <c r="J19" s="58"/>
      <c r="K19" s="189"/>
      <c r="L19" s="190"/>
    </row>
    <row r="20" spans="1:12">
      <c r="A20" s="23"/>
      <c r="B20" s="15"/>
      <c r="C20" s="11"/>
      <c r="D20" s="186"/>
      <c r="E20" s="186"/>
      <c r="F20" s="189"/>
      <c r="G20" s="55"/>
      <c r="H20" s="55"/>
      <c r="I20" s="55"/>
      <c r="J20" s="55"/>
      <c r="K20" s="59"/>
      <c r="L20" s="190"/>
    </row>
    <row r="21" spans="1:12">
      <c r="A21" s="23"/>
      <c r="B21" s="15"/>
      <c r="C21" s="11"/>
      <c r="D21" s="186"/>
      <c r="E21" s="191"/>
      <c r="F21" s="189"/>
      <c r="G21" s="55"/>
      <c r="H21" s="55"/>
      <c r="I21" s="55"/>
      <c r="J21" s="58"/>
      <c r="K21" s="189"/>
      <c r="L21" s="190"/>
    </row>
    <row r="22" spans="1:12">
      <c r="A22" s="23"/>
      <c r="B22" s="15"/>
      <c r="C22" s="11"/>
      <c r="D22" s="7"/>
      <c r="E22" s="39"/>
      <c r="F22" s="40"/>
      <c r="G22" s="40"/>
      <c r="H22" s="40"/>
      <c r="I22" s="40"/>
      <c r="J22" s="40"/>
      <c r="K22" s="41"/>
      <c r="L22" s="40"/>
    </row>
    <row r="23" spans="1:12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>
      <c r="A24" s="23"/>
      <c r="B24" s="15"/>
      <c r="C24" s="11"/>
      <c r="D24" s="6"/>
      <c r="E24" s="39"/>
      <c r="F24" s="40"/>
      <c r="G24" s="40"/>
      <c r="H24" s="40"/>
      <c r="I24" s="40"/>
      <c r="J24" s="40"/>
      <c r="K24" s="41"/>
      <c r="L24" s="40"/>
    </row>
    <row r="25" spans="1:12">
      <c r="A25" s="24"/>
      <c r="B25" s="17"/>
      <c r="C25" s="8"/>
      <c r="D25" s="18" t="s">
        <v>24</v>
      </c>
      <c r="E25" s="9"/>
      <c r="F25" s="19">
        <f>SUM(F14:F24)</f>
        <v>0</v>
      </c>
      <c r="G25" s="19">
        <f>SUM(G14:G24)</f>
        <v>0</v>
      </c>
      <c r="H25" s="19">
        <f>SUM(H14:H24)</f>
        <v>0</v>
      </c>
      <c r="I25" s="19">
        <f>SUM(I14:I24)</f>
        <v>0</v>
      </c>
      <c r="J25" s="19">
        <f>SUM(J14:J24)</f>
        <v>0</v>
      </c>
      <c r="K25" s="25"/>
      <c r="L25" s="19">
        <f>SUM(L14:L24)</f>
        <v>0</v>
      </c>
    </row>
    <row r="26" spans="1:12" ht="15.75" thickBot="1">
      <c r="A26" s="29">
        <f>A6</f>
        <v>3</v>
      </c>
      <c r="B26" s="30">
        <f>B6</f>
        <v>1</v>
      </c>
      <c r="C26" s="180" t="s">
        <v>4</v>
      </c>
      <c r="D26" s="181"/>
      <c r="E26" s="31"/>
      <c r="F26" s="32">
        <f>F13+F25</f>
        <v>708</v>
      </c>
      <c r="G26" s="32">
        <f>G13+G25</f>
        <v>15.56</v>
      </c>
      <c r="H26" s="32">
        <f>H13+H25</f>
        <v>16.02</v>
      </c>
      <c r="I26" s="32">
        <f>I13+I25</f>
        <v>89.179999999999993</v>
      </c>
      <c r="J26" s="32">
        <f>J13+J25</f>
        <v>573.38000000000011</v>
      </c>
      <c r="K26" s="32"/>
      <c r="L26" s="32">
        <f>L13+L25</f>
        <v>65.759999999999991</v>
      </c>
    </row>
    <row r="27" spans="1:12">
      <c r="A27" s="14">
        <v>3</v>
      </c>
      <c r="B27" s="15">
        <v>2</v>
      </c>
      <c r="C27" s="22" t="s">
        <v>20</v>
      </c>
      <c r="D27" s="193" t="s">
        <v>32</v>
      </c>
      <c r="E27" s="194" t="s">
        <v>82</v>
      </c>
      <c r="F27" s="195">
        <v>100</v>
      </c>
      <c r="G27" s="75">
        <v>1.7</v>
      </c>
      <c r="H27" s="76">
        <v>13.3</v>
      </c>
      <c r="I27" s="77">
        <v>5.09</v>
      </c>
      <c r="J27" s="196">
        <v>148</v>
      </c>
      <c r="K27" s="88">
        <v>235</v>
      </c>
      <c r="L27" s="197">
        <v>21</v>
      </c>
    </row>
    <row r="28" spans="1:12">
      <c r="A28" s="14"/>
      <c r="B28" s="15"/>
      <c r="C28" s="11"/>
      <c r="D28" s="198" t="s">
        <v>22</v>
      </c>
      <c r="E28" s="199" t="s">
        <v>83</v>
      </c>
      <c r="F28" s="200">
        <v>100</v>
      </c>
      <c r="G28" s="80">
        <v>18.23</v>
      </c>
      <c r="H28" s="55">
        <v>17.03</v>
      </c>
      <c r="I28" s="81">
        <v>2.13</v>
      </c>
      <c r="J28" s="119">
        <v>234.89</v>
      </c>
      <c r="K28" s="200">
        <v>88</v>
      </c>
      <c r="L28" s="190">
        <v>73.87</v>
      </c>
    </row>
    <row r="29" spans="1:12">
      <c r="A29" s="14"/>
      <c r="B29" s="15"/>
      <c r="C29" s="11"/>
      <c r="D29" s="198" t="s">
        <v>23</v>
      </c>
      <c r="E29" s="201" t="s">
        <v>84</v>
      </c>
      <c r="F29" s="202">
        <v>180</v>
      </c>
      <c r="G29" s="203">
        <v>3.98</v>
      </c>
      <c r="H29" s="56">
        <v>6.68</v>
      </c>
      <c r="I29" s="204">
        <v>31.19</v>
      </c>
      <c r="J29" s="205">
        <v>200.49</v>
      </c>
      <c r="K29" s="200">
        <v>52</v>
      </c>
      <c r="L29" s="190">
        <v>17.309999999999999</v>
      </c>
    </row>
    <row r="30" spans="1:12" ht="30">
      <c r="A30" s="14"/>
      <c r="B30" s="15"/>
      <c r="C30" s="11"/>
      <c r="D30" s="124" t="s">
        <v>33</v>
      </c>
      <c r="E30" s="201" t="s">
        <v>85</v>
      </c>
      <c r="F30" s="202">
        <v>200</v>
      </c>
      <c r="G30" s="80">
        <v>0</v>
      </c>
      <c r="H30" s="55">
        <v>0</v>
      </c>
      <c r="I30" s="81">
        <v>14.4</v>
      </c>
      <c r="J30" s="119">
        <v>58.4</v>
      </c>
      <c r="K30" s="200">
        <v>104</v>
      </c>
      <c r="L30" s="206">
        <v>16.7</v>
      </c>
    </row>
    <row r="31" spans="1:12">
      <c r="A31" s="14"/>
      <c r="B31" s="15"/>
      <c r="C31" s="11"/>
      <c r="D31" s="125" t="s">
        <v>34</v>
      </c>
      <c r="E31" s="207" t="s">
        <v>43</v>
      </c>
      <c r="F31" s="202">
        <v>20</v>
      </c>
      <c r="G31" s="80">
        <v>1.52</v>
      </c>
      <c r="H31" s="55">
        <v>0.16</v>
      </c>
      <c r="I31" s="81">
        <v>9.84</v>
      </c>
      <c r="J31" s="119">
        <v>47</v>
      </c>
      <c r="K31" s="85">
        <v>119</v>
      </c>
      <c r="L31" s="190">
        <v>1.48</v>
      </c>
    </row>
    <row r="32" spans="1:12">
      <c r="A32" s="14"/>
      <c r="B32" s="15"/>
      <c r="C32" s="11"/>
      <c r="D32" s="124" t="s">
        <v>34</v>
      </c>
      <c r="E32" s="207" t="s">
        <v>44</v>
      </c>
      <c r="F32" s="200">
        <v>20</v>
      </c>
      <c r="G32" s="80">
        <v>1.32</v>
      </c>
      <c r="H32" s="55">
        <v>0.24</v>
      </c>
      <c r="I32" s="81">
        <v>8.0399999999999991</v>
      </c>
      <c r="J32" s="112">
        <v>39.6</v>
      </c>
      <c r="K32" s="200">
        <v>120</v>
      </c>
      <c r="L32" s="206">
        <v>1.28</v>
      </c>
    </row>
    <row r="33" spans="1:12" ht="15.75" thickBot="1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41"/>
      <c r="L33" s="208"/>
    </row>
    <row r="34" spans="1:12" ht="15.75" thickBot="1">
      <c r="A34" s="16"/>
      <c r="B34" s="17"/>
      <c r="C34" s="8"/>
      <c r="D34" s="18" t="s">
        <v>24</v>
      </c>
      <c r="E34" s="9"/>
      <c r="F34" s="19">
        <f>SUM(F27:F33)</f>
        <v>620</v>
      </c>
      <c r="G34" s="19">
        <f>SUM(G27:G33)</f>
        <v>26.75</v>
      </c>
      <c r="H34" s="19">
        <f>SUM(H27:H33)</f>
        <v>37.410000000000004</v>
      </c>
      <c r="I34" s="19">
        <f>SUM(I27:I33)</f>
        <v>70.69</v>
      </c>
      <c r="J34" s="19">
        <f>SUM(J27:J33)</f>
        <v>728.38</v>
      </c>
      <c r="K34" s="25"/>
      <c r="L34" s="19">
        <f>SUM(L27:L33)</f>
        <v>131.63999999999999</v>
      </c>
    </row>
    <row r="35" spans="1:12">
      <c r="A35" s="13">
        <f>A27</f>
        <v>3</v>
      </c>
      <c r="B35" s="13">
        <f>B27</f>
        <v>2</v>
      </c>
      <c r="C35" s="10" t="s">
        <v>21</v>
      </c>
      <c r="D35" s="7"/>
      <c r="E35" s="209"/>
      <c r="F35" s="61"/>
      <c r="G35" s="75"/>
      <c r="H35" s="76"/>
      <c r="I35" s="77"/>
      <c r="J35" s="126"/>
      <c r="K35" s="210"/>
      <c r="L35" s="211"/>
    </row>
    <row r="36" spans="1:12">
      <c r="A36" s="14"/>
      <c r="B36" s="15"/>
      <c r="C36" s="11"/>
      <c r="D36" s="7"/>
      <c r="E36" s="212"/>
      <c r="F36" s="202"/>
      <c r="G36" s="78"/>
      <c r="H36" s="59"/>
      <c r="I36" s="79"/>
      <c r="J36" s="127"/>
      <c r="K36" s="200"/>
      <c r="L36" s="190"/>
    </row>
    <row r="37" spans="1:12">
      <c r="A37" s="14"/>
      <c r="B37" s="15"/>
      <c r="C37" s="11"/>
      <c r="D37" s="7"/>
      <c r="E37" s="213"/>
      <c r="F37" s="200"/>
      <c r="G37" s="80"/>
      <c r="H37" s="55"/>
      <c r="I37" s="81"/>
      <c r="J37" s="128"/>
      <c r="K37" s="200"/>
      <c r="L37" s="190"/>
    </row>
    <row r="38" spans="1:12">
      <c r="A38" s="14"/>
      <c r="B38" s="15"/>
      <c r="C38" s="11"/>
      <c r="D38" s="7"/>
      <c r="E38" s="214"/>
      <c r="F38" s="202"/>
      <c r="G38" s="78"/>
      <c r="H38" s="59"/>
      <c r="I38" s="79"/>
      <c r="J38" s="127"/>
      <c r="K38" s="200"/>
      <c r="L38" s="190"/>
    </row>
    <row r="39" spans="1:12">
      <c r="A39" s="14"/>
      <c r="B39" s="15"/>
      <c r="C39" s="11"/>
      <c r="D39" s="7"/>
      <c r="E39" s="212"/>
      <c r="F39" s="202"/>
      <c r="G39" s="80"/>
      <c r="H39" s="55"/>
      <c r="I39" s="81"/>
      <c r="J39" s="128"/>
      <c r="K39" s="85"/>
      <c r="L39" s="206"/>
    </row>
    <row r="40" spans="1:12">
      <c r="A40" s="14"/>
      <c r="B40" s="15"/>
      <c r="C40" s="11"/>
      <c r="D40" s="7"/>
      <c r="E40" s="215"/>
      <c r="F40" s="202"/>
      <c r="G40" s="80"/>
      <c r="H40" s="55"/>
      <c r="I40" s="81"/>
      <c r="J40" s="128"/>
      <c r="K40" s="85"/>
      <c r="L40" s="190"/>
    </row>
    <row r="41" spans="1:12">
      <c r="A41" s="14"/>
      <c r="B41" s="15"/>
      <c r="C41" s="11"/>
      <c r="D41" s="7"/>
      <c r="E41" s="216"/>
      <c r="F41" s="200"/>
      <c r="G41" s="80"/>
      <c r="H41" s="55"/>
      <c r="I41" s="81"/>
      <c r="J41" s="129"/>
      <c r="K41" s="200"/>
      <c r="L41" s="190"/>
    </row>
    <row r="42" spans="1:12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41"/>
      <c r="L43" s="40"/>
    </row>
    <row r="44" spans="1:12">
      <c r="A44" s="16"/>
      <c r="B44" s="17"/>
      <c r="C44" s="8"/>
      <c r="D44" s="18" t="s">
        <v>24</v>
      </c>
      <c r="E44" s="9"/>
      <c r="F44" s="19">
        <f>SUM(F35:F43)</f>
        <v>0</v>
      </c>
      <c r="G44" s="19">
        <f>SUM(G35:G43)</f>
        <v>0</v>
      </c>
      <c r="H44" s="19">
        <f>SUM(H35:H43)</f>
        <v>0</v>
      </c>
      <c r="I44" s="19">
        <f>SUM(I35:I43)</f>
        <v>0</v>
      </c>
      <c r="J44" s="19">
        <f>SUM(J35:J43)</f>
        <v>0</v>
      </c>
      <c r="K44" s="25"/>
      <c r="L44" s="19">
        <f>SUM(L35:L43)</f>
        <v>0</v>
      </c>
    </row>
    <row r="45" spans="1:12" ht="15.75" thickBot="1">
      <c r="A45" s="33">
        <f>A27</f>
        <v>3</v>
      </c>
      <c r="B45" s="33">
        <f>B27</f>
        <v>2</v>
      </c>
      <c r="C45" s="180" t="s">
        <v>4</v>
      </c>
      <c r="D45" s="181"/>
      <c r="E45" s="31"/>
      <c r="F45" s="32">
        <f>F34+F44</f>
        <v>620</v>
      </c>
      <c r="G45" s="32">
        <f>G34+G44</f>
        <v>26.75</v>
      </c>
      <c r="H45" s="32">
        <f>H34+H44</f>
        <v>37.410000000000004</v>
      </c>
      <c r="I45" s="32">
        <f>I34+I44</f>
        <v>70.69</v>
      </c>
      <c r="J45" s="32">
        <f>J34+J44</f>
        <v>728.38</v>
      </c>
      <c r="K45" s="32"/>
      <c r="L45" s="32">
        <f>L34+L44</f>
        <v>131.63999999999999</v>
      </c>
    </row>
    <row r="46" spans="1:12">
      <c r="A46" s="20">
        <v>3</v>
      </c>
      <c r="B46" s="21">
        <v>3</v>
      </c>
      <c r="C46" s="22" t="s">
        <v>20</v>
      </c>
      <c r="D46" s="186" t="s">
        <v>32</v>
      </c>
      <c r="E46" s="187" t="s">
        <v>86</v>
      </c>
      <c r="F46" s="188">
        <v>150</v>
      </c>
      <c r="G46" s="55">
        <v>0.6</v>
      </c>
      <c r="H46" s="55">
        <v>0.45</v>
      </c>
      <c r="I46" s="55">
        <v>15.45</v>
      </c>
      <c r="J46" s="55">
        <v>70.5</v>
      </c>
      <c r="K46" s="189">
        <v>25</v>
      </c>
      <c r="L46" s="190">
        <v>24.9</v>
      </c>
    </row>
    <row r="47" spans="1:12">
      <c r="A47" s="23"/>
      <c r="B47" s="15"/>
      <c r="C47" s="11"/>
      <c r="D47" s="186" t="s">
        <v>22</v>
      </c>
      <c r="E47" s="187" t="s">
        <v>87</v>
      </c>
      <c r="F47" s="189">
        <v>200</v>
      </c>
      <c r="G47" s="55">
        <v>27.57</v>
      </c>
      <c r="H47" s="55">
        <v>12.11</v>
      </c>
      <c r="I47" s="55">
        <v>40.72</v>
      </c>
      <c r="J47" s="55">
        <v>383.58</v>
      </c>
      <c r="K47" s="189">
        <v>198</v>
      </c>
      <c r="L47" s="190">
        <v>51.68</v>
      </c>
    </row>
    <row r="48" spans="1:12">
      <c r="A48" s="23"/>
      <c r="B48" s="15"/>
      <c r="C48" s="11"/>
      <c r="D48" s="192" t="s">
        <v>33</v>
      </c>
      <c r="E48" s="191" t="s">
        <v>88</v>
      </c>
      <c r="F48" s="189">
        <v>200</v>
      </c>
      <c r="G48" s="55">
        <v>3.28</v>
      </c>
      <c r="H48" s="55">
        <v>2.56</v>
      </c>
      <c r="I48" s="55">
        <v>11.81</v>
      </c>
      <c r="J48" s="55">
        <v>83.43</v>
      </c>
      <c r="K48" s="189">
        <v>116</v>
      </c>
      <c r="L48" s="190">
        <v>13.55</v>
      </c>
    </row>
    <row r="49" spans="1:12">
      <c r="A49" s="23"/>
      <c r="B49" s="15"/>
      <c r="C49" s="11"/>
      <c r="D49" s="192" t="s">
        <v>34</v>
      </c>
      <c r="E49" s="187" t="s">
        <v>39</v>
      </c>
      <c r="F49" s="188">
        <v>30</v>
      </c>
      <c r="G49" s="55">
        <v>2.25</v>
      </c>
      <c r="H49" s="55">
        <v>0.87</v>
      </c>
      <c r="I49" s="55">
        <v>14.94</v>
      </c>
      <c r="J49" s="55">
        <v>78.599999999999994</v>
      </c>
      <c r="K49" s="59">
        <v>121</v>
      </c>
      <c r="L49" s="190">
        <v>2.89</v>
      </c>
    </row>
    <row r="50" spans="1:12">
      <c r="A50" s="23"/>
      <c r="B50" s="15"/>
      <c r="C50" s="11"/>
      <c r="D50" s="7"/>
      <c r="E50" s="39"/>
      <c r="F50" s="40"/>
      <c r="G50" s="40"/>
      <c r="H50" s="40"/>
      <c r="I50" s="40"/>
      <c r="J50" s="40"/>
      <c r="K50" s="41"/>
      <c r="L50" s="40"/>
    </row>
    <row r="51" spans="1:12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41"/>
      <c r="L52" s="40"/>
    </row>
    <row r="53" spans="1:12">
      <c r="A53" s="24"/>
      <c r="B53" s="17"/>
      <c r="C53" s="8"/>
      <c r="D53" s="18" t="s">
        <v>24</v>
      </c>
      <c r="E53" s="9"/>
      <c r="F53" s="19">
        <f>SUM(F46:F52)</f>
        <v>580</v>
      </c>
      <c r="G53" s="19">
        <f>SUM(G46:G52)</f>
        <v>33.700000000000003</v>
      </c>
      <c r="H53" s="19">
        <f>SUM(H46:H52)</f>
        <v>15.989999999999998</v>
      </c>
      <c r="I53" s="19">
        <f>SUM(I46:I52)</f>
        <v>82.92</v>
      </c>
      <c r="J53" s="19">
        <f>SUM(J46:J52)</f>
        <v>616.11</v>
      </c>
      <c r="K53" s="25"/>
      <c r="L53" s="19">
        <f>SUM(L46:L52)</f>
        <v>93.02</v>
      </c>
    </row>
    <row r="54" spans="1:12">
      <c r="A54" s="26">
        <f>A46</f>
        <v>3</v>
      </c>
      <c r="B54" s="13">
        <f>B46</f>
        <v>3</v>
      </c>
      <c r="C54" s="10" t="s">
        <v>21</v>
      </c>
      <c r="D54" s="186"/>
      <c r="E54" s="187"/>
      <c r="F54" s="123"/>
      <c r="G54" s="55"/>
      <c r="H54" s="55"/>
      <c r="I54" s="55"/>
      <c r="J54" s="55"/>
      <c r="K54" s="189"/>
      <c r="L54" s="190"/>
    </row>
    <row r="55" spans="1:12">
      <c r="A55" s="23"/>
      <c r="B55" s="15"/>
      <c r="C55" s="11"/>
      <c r="D55" s="186"/>
      <c r="E55" s="191"/>
      <c r="F55" s="189"/>
      <c r="G55" s="55"/>
      <c r="H55" s="55"/>
      <c r="I55" s="55"/>
      <c r="J55" s="58"/>
      <c r="K55" s="189"/>
      <c r="L55" s="190"/>
    </row>
    <row r="56" spans="1:12">
      <c r="A56" s="23"/>
      <c r="B56" s="15"/>
      <c r="C56" s="11"/>
      <c r="D56" s="186"/>
      <c r="E56" s="187"/>
      <c r="F56" s="188"/>
      <c r="G56" s="55"/>
      <c r="H56" s="55"/>
      <c r="I56" s="55"/>
      <c r="J56" s="55"/>
      <c r="K56" s="189"/>
      <c r="L56" s="190"/>
    </row>
    <row r="57" spans="1:12">
      <c r="A57" s="23"/>
      <c r="B57" s="15"/>
      <c r="C57" s="11"/>
      <c r="D57" s="186"/>
      <c r="E57" s="217"/>
      <c r="F57" s="188"/>
      <c r="G57" s="100"/>
      <c r="H57" s="100"/>
      <c r="I57" s="100"/>
      <c r="J57" s="100"/>
      <c r="K57" s="189"/>
      <c r="L57" s="190"/>
    </row>
    <row r="58" spans="1:12">
      <c r="A58" s="23"/>
      <c r="B58" s="15"/>
      <c r="C58" s="11"/>
      <c r="D58" s="192"/>
      <c r="E58" s="187"/>
      <c r="F58" s="188"/>
      <c r="G58" s="55"/>
      <c r="H58" s="55"/>
      <c r="I58" s="55"/>
      <c r="J58" s="55"/>
      <c r="K58" s="189"/>
      <c r="L58" s="190"/>
    </row>
    <row r="59" spans="1:12">
      <c r="A59" s="23"/>
      <c r="B59" s="15"/>
      <c r="C59" s="11"/>
      <c r="D59" s="186"/>
      <c r="E59" s="191"/>
      <c r="F59" s="189"/>
      <c r="G59" s="55"/>
      <c r="H59" s="55"/>
      <c r="I59" s="55"/>
      <c r="J59" s="55"/>
      <c r="K59" s="59"/>
      <c r="L59" s="190"/>
    </row>
    <row r="60" spans="1:12">
      <c r="A60" s="23"/>
      <c r="B60" s="15"/>
      <c r="C60" s="11"/>
      <c r="D60" s="186"/>
      <c r="E60" s="191"/>
      <c r="F60" s="189"/>
      <c r="G60" s="55"/>
      <c r="H60" s="55"/>
      <c r="I60" s="55"/>
      <c r="J60" s="58"/>
      <c r="K60" s="192"/>
      <c r="L60" s="190"/>
    </row>
    <row r="61" spans="1:12">
      <c r="A61" s="23"/>
      <c r="B61" s="15"/>
      <c r="C61" s="11"/>
      <c r="D61" s="6"/>
      <c r="E61" s="218"/>
      <c r="F61" s="219"/>
      <c r="G61" s="40"/>
      <c r="H61" s="40"/>
      <c r="I61" s="40"/>
      <c r="J61" s="40"/>
      <c r="K61" s="41"/>
      <c r="L61" s="40"/>
    </row>
    <row r="62" spans="1:12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>
      <c r="A63" s="24"/>
      <c r="B63" s="17"/>
      <c r="C63" s="8"/>
      <c r="D63" s="18" t="s">
        <v>24</v>
      </c>
      <c r="E63" s="9"/>
      <c r="F63" s="19">
        <f>SUM(F54:F62)</f>
        <v>0</v>
      </c>
      <c r="G63" s="19">
        <f>SUM(G54:G62)</f>
        <v>0</v>
      </c>
      <c r="H63" s="19">
        <f>SUM(H54:H62)</f>
        <v>0</v>
      </c>
      <c r="I63" s="19">
        <f>SUM(I54:I62)</f>
        <v>0</v>
      </c>
      <c r="J63" s="19">
        <f>SUM(J54:J62)</f>
        <v>0</v>
      </c>
      <c r="K63" s="25"/>
      <c r="L63" s="19">
        <f>SUM(L54:L62)</f>
        <v>0</v>
      </c>
    </row>
    <row r="64" spans="1:12" ht="15.75" thickBot="1">
      <c r="A64" s="29">
        <f>A46</f>
        <v>3</v>
      </c>
      <c r="B64" s="30">
        <f>B46</f>
        <v>3</v>
      </c>
      <c r="C64" s="180" t="s">
        <v>4</v>
      </c>
      <c r="D64" s="181"/>
      <c r="E64" s="31"/>
      <c r="F64" s="32">
        <f>F53+F63</f>
        <v>580</v>
      </c>
      <c r="G64" s="32">
        <f>G53+G63</f>
        <v>33.700000000000003</v>
      </c>
      <c r="H64" s="32">
        <f>H53+H63</f>
        <v>15.989999999999998</v>
      </c>
      <c r="I64" s="32">
        <f>I53+I63</f>
        <v>82.92</v>
      </c>
      <c r="J64" s="32">
        <f>J53+J63</f>
        <v>616.11</v>
      </c>
      <c r="K64" s="32"/>
      <c r="L64" s="32">
        <f>L53+L63</f>
        <v>93.02</v>
      </c>
    </row>
    <row r="65" spans="1:12">
      <c r="A65" s="20">
        <v>3</v>
      </c>
      <c r="B65" s="21">
        <v>4</v>
      </c>
      <c r="C65" s="22" t="s">
        <v>20</v>
      </c>
      <c r="D65" s="5" t="s">
        <v>32</v>
      </c>
      <c r="E65" s="191" t="s">
        <v>36</v>
      </c>
      <c r="F65" s="189">
        <v>20</v>
      </c>
      <c r="G65" s="55">
        <v>4.6399999999999997</v>
      </c>
      <c r="H65" s="55">
        <v>5.9</v>
      </c>
      <c r="I65" s="55">
        <v>0</v>
      </c>
      <c r="J65" s="58">
        <v>72.8</v>
      </c>
      <c r="K65" s="189">
        <v>1</v>
      </c>
      <c r="L65" s="190">
        <v>8.7799999999999994</v>
      </c>
    </row>
    <row r="66" spans="1:12">
      <c r="A66" s="23"/>
      <c r="B66" s="15"/>
      <c r="C66" s="11"/>
      <c r="D66" s="6" t="s">
        <v>22</v>
      </c>
      <c r="E66" s="187" t="s">
        <v>89</v>
      </c>
      <c r="F66" s="188">
        <v>100</v>
      </c>
      <c r="G66" s="55">
        <v>15.49</v>
      </c>
      <c r="H66" s="55">
        <v>17.98</v>
      </c>
      <c r="I66" s="55">
        <v>5.79</v>
      </c>
      <c r="J66" s="58">
        <v>249.12</v>
      </c>
      <c r="K66" s="189">
        <v>269</v>
      </c>
      <c r="L66" s="190">
        <v>56.95</v>
      </c>
    </row>
    <row r="67" spans="1:12">
      <c r="A67" s="23"/>
      <c r="B67" s="15"/>
      <c r="C67" s="11"/>
      <c r="D67" s="7" t="s">
        <v>90</v>
      </c>
      <c r="E67" s="187" t="s">
        <v>91</v>
      </c>
      <c r="F67" s="188">
        <v>180</v>
      </c>
      <c r="G67" s="59">
        <v>8.11</v>
      </c>
      <c r="H67" s="59">
        <v>4.72</v>
      </c>
      <c r="I67" s="59">
        <v>49.54</v>
      </c>
      <c r="J67" s="59">
        <v>272.97000000000003</v>
      </c>
      <c r="K67" s="189">
        <v>64</v>
      </c>
      <c r="L67" s="190">
        <v>7.91</v>
      </c>
    </row>
    <row r="68" spans="1:12">
      <c r="A68" s="23"/>
      <c r="B68" s="15"/>
      <c r="C68" s="11"/>
      <c r="D68" s="7" t="s">
        <v>33</v>
      </c>
      <c r="E68" s="187" t="s">
        <v>53</v>
      </c>
      <c r="F68" s="188">
        <v>200</v>
      </c>
      <c r="G68" s="55">
        <v>0.37</v>
      </c>
      <c r="H68" s="55">
        <v>0</v>
      </c>
      <c r="I68" s="55">
        <v>14.85</v>
      </c>
      <c r="J68" s="58">
        <v>59.48</v>
      </c>
      <c r="K68" s="189">
        <v>98</v>
      </c>
      <c r="L68" s="190">
        <v>4.32</v>
      </c>
    </row>
    <row r="69" spans="1:12">
      <c r="A69" s="23"/>
      <c r="B69" s="15"/>
      <c r="C69" s="11"/>
      <c r="D69" s="7" t="s">
        <v>92</v>
      </c>
      <c r="E69" s="191" t="s">
        <v>43</v>
      </c>
      <c r="F69" s="189">
        <v>30</v>
      </c>
      <c r="G69" s="55">
        <v>2.2799999999999998</v>
      </c>
      <c r="H69" s="55">
        <v>0.24</v>
      </c>
      <c r="I69" s="55">
        <v>14.76</v>
      </c>
      <c r="J69" s="58">
        <v>70.5</v>
      </c>
      <c r="K69" s="59">
        <v>119</v>
      </c>
      <c r="L69" s="190">
        <v>1.48</v>
      </c>
    </row>
    <row r="70" spans="1:12">
      <c r="A70" s="23"/>
      <c r="B70" s="15"/>
      <c r="C70" s="11"/>
      <c r="D70" s="6" t="s">
        <v>92</v>
      </c>
      <c r="E70" s="191" t="s">
        <v>44</v>
      </c>
      <c r="F70" s="189">
        <v>20</v>
      </c>
      <c r="G70" s="55">
        <v>1.32</v>
      </c>
      <c r="H70" s="55">
        <v>0.24</v>
      </c>
      <c r="I70" s="55">
        <v>8.0399999999999991</v>
      </c>
      <c r="J70" s="58">
        <v>39.6</v>
      </c>
      <c r="K70" s="189">
        <v>120</v>
      </c>
      <c r="L70" s="190">
        <v>1.28</v>
      </c>
    </row>
    <row r="71" spans="1:12">
      <c r="A71" s="23"/>
      <c r="B71" s="15"/>
      <c r="C71" s="11"/>
      <c r="D71" s="6"/>
      <c r="E71" s="39"/>
      <c r="F71" s="40"/>
      <c r="G71" s="40"/>
      <c r="H71" s="40"/>
      <c r="I71" s="40"/>
      <c r="J71" s="40"/>
      <c r="K71" s="41"/>
      <c r="L71" s="40"/>
    </row>
    <row r="72" spans="1:12">
      <c r="A72" s="24"/>
      <c r="B72" s="17"/>
      <c r="C72" s="8"/>
      <c r="D72" s="18" t="s">
        <v>24</v>
      </c>
      <c r="E72" s="9"/>
      <c r="F72" s="19">
        <f>SUM(F65:F71)</f>
        <v>550</v>
      </c>
      <c r="G72" s="19">
        <f>SUM(G65:G71)</f>
        <v>32.21</v>
      </c>
      <c r="H72" s="19">
        <f>SUM(H65:H71)</f>
        <v>29.08</v>
      </c>
      <c r="I72" s="19">
        <f>SUM(I65:I71)</f>
        <v>92.97999999999999</v>
      </c>
      <c r="J72" s="19">
        <f>SUM(J65:J71)</f>
        <v>764.47000000000014</v>
      </c>
      <c r="K72" s="25"/>
      <c r="L72" s="19">
        <f>SUM(L65:L71)</f>
        <v>80.720000000000013</v>
      </c>
    </row>
    <row r="73" spans="1:12">
      <c r="A73" s="26">
        <f>A65</f>
        <v>3</v>
      </c>
      <c r="B73" s="13">
        <f>B65</f>
        <v>4</v>
      </c>
      <c r="C73" s="10" t="s">
        <v>21</v>
      </c>
      <c r="D73" s="220"/>
      <c r="E73" s="187"/>
      <c r="F73" s="188"/>
      <c r="G73" s="55"/>
      <c r="H73" s="55"/>
      <c r="I73" s="55"/>
      <c r="J73" s="55"/>
      <c r="K73" s="189"/>
      <c r="L73" s="190"/>
    </row>
    <row r="74" spans="1:12">
      <c r="A74" s="23"/>
      <c r="B74" s="15"/>
      <c r="C74" s="11"/>
      <c r="D74" s="221"/>
      <c r="E74" s="187"/>
      <c r="F74" s="188"/>
      <c r="G74" s="59"/>
      <c r="H74" s="59"/>
      <c r="I74" s="59"/>
      <c r="J74" s="59"/>
      <c r="K74" s="189"/>
      <c r="L74" s="190"/>
    </row>
    <row r="75" spans="1:12">
      <c r="A75" s="23"/>
      <c r="B75" s="15"/>
      <c r="C75" s="11"/>
      <c r="D75" s="221"/>
      <c r="E75" s="187"/>
      <c r="F75" s="188"/>
      <c r="G75" s="59"/>
      <c r="H75" s="59"/>
      <c r="I75" s="59"/>
      <c r="J75" s="59"/>
      <c r="K75" s="189"/>
      <c r="L75" s="190"/>
    </row>
    <row r="76" spans="1:12">
      <c r="A76" s="23"/>
      <c r="B76" s="15"/>
      <c r="C76" s="11"/>
      <c r="D76" s="221"/>
      <c r="E76" s="217"/>
      <c r="F76" s="189"/>
      <c r="G76" s="59"/>
      <c r="H76" s="59"/>
      <c r="I76" s="59"/>
      <c r="J76" s="59"/>
      <c r="K76" s="189"/>
      <c r="L76" s="190"/>
    </row>
    <row r="77" spans="1:12">
      <c r="A77" s="23"/>
      <c r="B77" s="15"/>
      <c r="C77" s="11"/>
      <c r="D77" s="222"/>
      <c r="E77" s="187"/>
      <c r="F77" s="188"/>
      <c r="G77" s="55"/>
      <c r="H77" s="55"/>
      <c r="I77" s="55"/>
      <c r="J77" s="55"/>
      <c r="K77" s="189"/>
      <c r="L77" s="190"/>
    </row>
    <row r="78" spans="1:12">
      <c r="A78" s="23"/>
      <c r="B78" s="15"/>
      <c r="C78" s="11"/>
      <c r="D78" s="221"/>
      <c r="E78" s="191"/>
      <c r="F78" s="189"/>
      <c r="G78" s="55"/>
      <c r="H78" s="55"/>
      <c r="I78" s="55"/>
      <c r="J78" s="55"/>
      <c r="K78" s="59"/>
      <c r="L78" s="190"/>
    </row>
    <row r="79" spans="1:12">
      <c r="A79" s="23"/>
      <c r="B79" s="15"/>
      <c r="C79" s="11"/>
      <c r="D79" s="221"/>
      <c r="E79" s="191"/>
      <c r="F79" s="189"/>
      <c r="G79" s="55"/>
      <c r="H79" s="55"/>
      <c r="I79" s="55"/>
      <c r="J79" s="58"/>
      <c r="K79" s="189"/>
      <c r="L79" s="190"/>
    </row>
    <row r="80" spans="1:12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>
      <c r="A82" s="24"/>
      <c r="B82" s="17"/>
      <c r="C82" s="8"/>
      <c r="D82" s="18" t="s">
        <v>24</v>
      </c>
      <c r="E82" s="9"/>
      <c r="F82" s="19">
        <f>SUM(F73:F81)</f>
        <v>0</v>
      </c>
      <c r="G82" s="19">
        <f>SUM(G73:G81)</f>
        <v>0</v>
      </c>
      <c r="H82" s="19">
        <f>SUM(H73:H81)</f>
        <v>0</v>
      </c>
      <c r="I82" s="19">
        <f>SUM(I73:I81)</f>
        <v>0</v>
      </c>
      <c r="J82" s="19">
        <f>SUM(J73:J81)</f>
        <v>0</v>
      </c>
      <c r="K82" s="25"/>
      <c r="L82" s="19">
        <f>SUM(L73:L81)</f>
        <v>0</v>
      </c>
    </row>
    <row r="83" spans="1:12" ht="15.75" thickBot="1">
      <c r="A83" s="29">
        <f>A65</f>
        <v>3</v>
      </c>
      <c r="B83" s="30">
        <f>B65</f>
        <v>4</v>
      </c>
      <c r="C83" s="180" t="s">
        <v>4</v>
      </c>
      <c r="D83" s="181"/>
      <c r="E83" s="31"/>
      <c r="F83" s="32">
        <f>F72+F82</f>
        <v>550</v>
      </c>
      <c r="G83" s="32">
        <f>G72+G82</f>
        <v>32.21</v>
      </c>
      <c r="H83" s="32">
        <f>H72+H82</f>
        <v>29.08</v>
      </c>
      <c r="I83" s="32">
        <f>I72+I82</f>
        <v>92.97999999999999</v>
      </c>
      <c r="J83" s="32">
        <f>J72+J82</f>
        <v>764.47000000000014</v>
      </c>
      <c r="K83" s="32"/>
      <c r="L83" s="32">
        <f>L72+L82</f>
        <v>80.720000000000013</v>
      </c>
    </row>
    <row r="84" spans="1:12">
      <c r="A84" s="20">
        <v>3</v>
      </c>
      <c r="B84" s="21">
        <v>5</v>
      </c>
      <c r="C84" s="22" t="s">
        <v>20</v>
      </c>
      <c r="D84" s="186" t="s">
        <v>32</v>
      </c>
      <c r="E84" s="187" t="s">
        <v>49</v>
      </c>
      <c r="F84" s="123">
        <v>100</v>
      </c>
      <c r="G84" s="55">
        <v>0.8</v>
      </c>
      <c r="H84" s="55">
        <v>0.2</v>
      </c>
      <c r="I84" s="55">
        <v>7.5</v>
      </c>
      <c r="J84" s="55">
        <v>38</v>
      </c>
      <c r="K84" s="189">
        <v>137</v>
      </c>
      <c r="L84" s="190">
        <v>24.8</v>
      </c>
    </row>
    <row r="85" spans="1:12">
      <c r="A85" s="23"/>
      <c r="B85" s="15"/>
      <c r="C85" s="11"/>
      <c r="D85" s="186" t="s">
        <v>32</v>
      </c>
      <c r="E85" s="187" t="s">
        <v>93</v>
      </c>
      <c r="F85" s="189">
        <v>60</v>
      </c>
      <c r="G85" s="55">
        <v>5.54</v>
      </c>
      <c r="H85" s="55">
        <v>4.6900000000000004</v>
      </c>
      <c r="I85" s="55">
        <v>14.55</v>
      </c>
      <c r="J85" s="55">
        <v>123.12</v>
      </c>
      <c r="K85" s="189">
        <v>197</v>
      </c>
      <c r="L85" s="190">
        <v>17.23</v>
      </c>
    </row>
    <row r="86" spans="1:12">
      <c r="A86" s="23"/>
      <c r="B86" s="15"/>
      <c r="C86" s="11"/>
      <c r="D86" s="186" t="s">
        <v>22</v>
      </c>
      <c r="E86" s="191" t="s">
        <v>94</v>
      </c>
      <c r="F86" s="189">
        <v>200</v>
      </c>
      <c r="G86" s="55">
        <v>25.15</v>
      </c>
      <c r="H86" s="55">
        <v>26.96</v>
      </c>
      <c r="I86" s="55">
        <v>3.72</v>
      </c>
      <c r="J86" s="55">
        <v>360.42</v>
      </c>
      <c r="K86" s="189">
        <v>67</v>
      </c>
      <c r="L86" s="190">
        <v>44.59</v>
      </c>
    </row>
    <row r="87" spans="1:12">
      <c r="A87" s="23"/>
      <c r="B87" s="15"/>
      <c r="C87" s="11"/>
      <c r="D87" s="192" t="s">
        <v>33</v>
      </c>
      <c r="E87" s="187" t="s">
        <v>95</v>
      </c>
      <c r="F87" s="188">
        <v>200</v>
      </c>
      <c r="G87" s="55">
        <v>0</v>
      </c>
      <c r="H87" s="55">
        <v>0</v>
      </c>
      <c r="I87" s="55">
        <v>17.88</v>
      </c>
      <c r="J87" s="55">
        <v>69.66</v>
      </c>
      <c r="K87" s="189">
        <v>159</v>
      </c>
      <c r="L87" s="190">
        <v>12.54</v>
      </c>
    </row>
    <row r="88" spans="1:12">
      <c r="A88" s="23"/>
      <c r="B88" s="15"/>
      <c r="C88" s="11"/>
      <c r="D88" s="7"/>
      <c r="E88" s="39"/>
      <c r="F88" s="40"/>
      <c r="G88" s="40"/>
      <c r="H88" s="40"/>
      <c r="I88" s="40"/>
      <c r="J88" s="40"/>
      <c r="K88" s="41"/>
      <c r="L88" s="40"/>
    </row>
    <row r="89" spans="1:12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>
      <c r="A90" s="23"/>
      <c r="B90" s="15"/>
      <c r="C90" s="11"/>
      <c r="D90" s="6"/>
      <c r="E90" s="39"/>
      <c r="F90" s="40"/>
      <c r="G90" s="40"/>
      <c r="H90" s="40"/>
      <c r="I90" s="40"/>
      <c r="J90" s="40"/>
      <c r="K90" s="41"/>
      <c r="L90" s="40"/>
    </row>
    <row r="91" spans="1:12">
      <c r="A91" s="24"/>
      <c r="B91" s="17"/>
      <c r="C91" s="8"/>
      <c r="D91" s="18" t="s">
        <v>24</v>
      </c>
      <c r="E91" s="9"/>
      <c r="F91" s="19">
        <f>SUM(F84:F90)</f>
        <v>560</v>
      </c>
      <c r="G91" s="19">
        <f>SUM(G84:G90)</f>
        <v>31.49</v>
      </c>
      <c r="H91" s="19">
        <f>SUM(H84:H90)</f>
        <v>31.85</v>
      </c>
      <c r="I91" s="19">
        <f>SUM(I84:I90)</f>
        <v>43.65</v>
      </c>
      <c r="J91" s="19">
        <f>SUM(J84:J90)</f>
        <v>591.19999999999993</v>
      </c>
      <c r="K91" s="25"/>
      <c r="L91" s="19">
        <f>SUM(L84:L90)</f>
        <v>99.16</v>
      </c>
    </row>
    <row r="92" spans="1:12">
      <c r="A92" s="26">
        <f>A84</f>
        <v>3</v>
      </c>
      <c r="B92" s="13">
        <f>B84</f>
        <v>5</v>
      </c>
      <c r="C92" s="10" t="s">
        <v>21</v>
      </c>
      <c r="D92" s="7"/>
      <c r="E92" s="187"/>
      <c r="F92" s="123"/>
      <c r="G92" s="55"/>
      <c r="H92" s="55"/>
      <c r="I92" s="55"/>
      <c r="J92" s="55"/>
      <c r="K92" s="189"/>
      <c r="L92" s="190"/>
    </row>
    <row r="93" spans="1:12">
      <c r="A93" s="23"/>
      <c r="B93" s="15"/>
      <c r="C93" s="11"/>
      <c r="D93" s="7"/>
      <c r="E93" s="187"/>
      <c r="F93" s="188"/>
      <c r="G93" s="59"/>
      <c r="H93" s="59"/>
      <c r="I93" s="59"/>
      <c r="J93" s="59"/>
      <c r="K93" s="189"/>
      <c r="L93" s="190"/>
    </row>
    <row r="94" spans="1:12">
      <c r="A94" s="23"/>
      <c r="B94" s="15"/>
      <c r="C94" s="11"/>
      <c r="D94" s="7"/>
      <c r="E94" s="187"/>
      <c r="F94" s="188"/>
      <c r="G94" s="56"/>
      <c r="H94" s="56"/>
      <c r="I94" s="56"/>
      <c r="J94" s="56"/>
      <c r="K94" s="189"/>
      <c r="L94" s="190"/>
    </row>
    <row r="95" spans="1:12">
      <c r="A95" s="23"/>
      <c r="B95" s="15"/>
      <c r="C95" s="11"/>
      <c r="D95" s="7"/>
      <c r="E95" s="217"/>
      <c r="F95" s="188"/>
      <c r="G95" s="189"/>
      <c r="H95" s="56"/>
      <c r="I95" s="56"/>
      <c r="J95" s="56"/>
      <c r="K95" s="189"/>
      <c r="L95" s="190"/>
    </row>
    <row r="96" spans="1:12">
      <c r="A96" s="23"/>
      <c r="B96" s="15"/>
      <c r="C96" s="11"/>
      <c r="D96" s="7"/>
      <c r="E96" s="187"/>
      <c r="F96" s="188"/>
      <c r="G96" s="55"/>
      <c r="H96" s="55"/>
      <c r="I96" s="55"/>
      <c r="J96" s="55"/>
      <c r="K96" s="189"/>
      <c r="L96" s="190"/>
    </row>
    <row r="97" spans="1:12">
      <c r="A97" s="23"/>
      <c r="B97" s="15"/>
      <c r="C97" s="11"/>
      <c r="D97" s="7"/>
      <c r="E97" s="186"/>
      <c r="F97" s="188"/>
      <c r="G97" s="55"/>
      <c r="H97" s="55"/>
      <c r="I97" s="55"/>
      <c r="J97" s="55"/>
      <c r="K97" s="59"/>
      <c r="L97" s="190"/>
    </row>
    <row r="98" spans="1:12">
      <c r="A98" s="23"/>
      <c r="B98" s="15"/>
      <c r="C98" s="11"/>
      <c r="D98" s="7"/>
      <c r="E98" s="191"/>
      <c r="F98" s="189"/>
      <c r="G98" s="55"/>
      <c r="H98" s="55"/>
      <c r="I98" s="55"/>
      <c r="J98" s="58"/>
      <c r="K98" s="189"/>
      <c r="L98" s="190"/>
    </row>
    <row r="99" spans="1:12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>
      <c r="A101" s="24"/>
      <c r="B101" s="17"/>
      <c r="C101" s="8"/>
      <c r="D101" s="18" t="s">
        <v>24</v>
      </c>
      <c r="E101" s="9"/>
      <c r="F101" s="19">
        <f>SUM(F92:F100)</f>
        <v>0</v>
      </c>
      <c r="G101" s="19">
        <f>SUM(G92:G100)</f>
        <v>0</v>
      </c>
      <c r="H101" s="19">
        <f>SUM(H92:H100)</f>
        <v>0</v>
      </c>
      <c r="I101" s="19">
        <f>SUM(I92:I100)</f>
        <v>0</v>
      </c>
      <c r="J101" s="19">
        <f>SUM(J92:J100)</f>
        <v>0</v>
      </c>
      <c r="K101" s="25"/>
      <c r="L101" s="19">
        <f>SUM(L92:L100)</f>
        <v>0</v>
      </c>
    </row>
    <row r="102" spans="1:12" ht="15.75" thickBot="1">
      <c r="A102" s="29">
        <f>A84</f>
        <v>3</v>
      </c>
      <c r="B102" s="30">
        <f>B84</f>
        <v>5</v>
      </c>
      <c r="C102" s="180" t="s">
        <v>4</v>
      </c>
      <c r="D102" s="181"/>
      <c r="E102" s="31"/>
      <c r="F102" s="32">
        <f>F91+F101</f>
        <v>560</v>
      </c>
      <c r="G102" s="32">
        <f>G91+G101</f>
        <v>31.49</v>
      </c>
      <c r="H102" s="32">
        <f>H91+H101</f>
        <v>31.85</v>
      </c>
      <c r="I102" s="32">
        <f>I91+I101</f>
        <v>43.65</v>
      </c>
      <c r="J102" s="32">
        <f>J91+J101</f>
        <v>591.19999999999993</v>
      </c>
      <c r="K102" s="32"/>
      <c r="L102" s="32">
        <f>L91+L101</f>
        <v>99.16</v>
      </c>
    </row>
    <row r="103" spans="1:12">
      <c r="A103" s="20">
        <v>4</v>
      </c>
      <c r="B103" s="21">
        <v>1</v>
      </c>
      <c r="C103" s="22" t="s">
        <v>20</v>
      </c>
      <c r="D103" s="186" t="s">
        <v>32</v>
      </c>
      <c r="E103" s="223" t="s">
        <v>96</v>
      </c>
      <c r="F103" s="224">
        <v>90</v>
      </c>
      <c r="G103" s="55">
        <v>4.01</v>
      </c>
      <c r="H103" s="55">
        <v>14.35</v>
      </c>
      <c r="I103" s="55">
        <v>26.72</v>
      </c>
      <c r="J103" s="55">
        <v>252.91</v>
      </c>
      <c r="K103" s="189">
        <v>301</v>
      </c>
      <c r="L103" s="190">
        <v>20.64</v>
      </c>
    </row>
    <row r="104" spans="1:12">
      <c r="A104" s="23"/>
      <c r="B104" s="15"/>
      <c r="C104" s="11"/>
      <c r="D104" s="186" t="s">
        <v>22</v>
      </c>
      <c r="E104" s="218" t="s">
        <v>97</v>
      </c>
      <c r="F104" s="225">
        <v>258</v>
      </c>
      <c r="G104" s="189">
        <v>10.32</v>
      </c>
      <c r="H104" s="189">
        <v>10.99</v>
      </c>
      <c r="I104" s="189">
        <v>37.36</v>
      </c>
      <c r="J104" s="226">
        <v>289.88</v>
      </c>
      <c r="K104" s="189">
        <v>59</v>
      </c>
      <c r="L104" s="190">
        <v>23.1</v>
      </c>
    </row>
    <row r="105" spans="1:12">
      <c r="A105" s="23"/>
      <c r="B105" s="15"/>
      <c r="C105" s="11"/>
      <c r="D105" s="192" t="s">
        <v>33</v>
      </c>
      <c r="E105" s="227" t="s">
        <v>38</v>
      </c>
      <c r="F105" s="225">
        <v>200</v>
      </c>
      <c r="G105" s="55">
        <v>0</v>
      </c>
      <c r="H105" s="55">
        <v>0</v>
      </c>
      <c r="I105" s="55">
        <v>7.27</v>
      </c>
      <c r="J105" s="55">
        <v>28.73</v>
      </c>
      <c r="K105" s="189">
        <v>114</v>
      </c>
      <c r="L105" s="190">
        <v>2.09</v>
      </c>
    </row>
    <row r="106" spans="1:12">
      <c r="A106" s="23"/>
      <c r="B106" s="15"/>
      <c r="C106" s="11"/>
      <c r="D106" s="192" t="s">
        <v>34</v>
      </c>
      <c r="E106" s="227" t="s">
        <v>39</v>
      </c>
      <c r="F106" s="225">
        <v>20</v>
      </c>
      <c r="G106" s="55">
        <v>1.5</v>
      </c>
      <c r="H106" s="55">
        <v>0.57999999999999996</v>
      </c>
      <c r="I106" s="55">
        <v>9.9600000000000009</v>
      </c>
      <c r="J106" s="55">
        <v>52.4</v>
      </c>
      <c r="K106" s="59">
        <v>121</v>
      </c>
      <c r="L106" s="190">
        <v>2.57</v>
      </c>
    </row>
    <row r="107" spans="1:12">
      <c r="A107" s="23"/>
      <c r="B107" s="15"/>
      <c r="C107" s="11"/>
      <c r="D107" s="192" t="s">
        <v>35</v>
      </c>
      <c r="E107" s="218" t="s">
        <v>98</v>
      </c>
      <c r="F107" s="219">
        <v>200</v>
      </c>
      <c r="G107" s="190">
        <v>5</v>
      </c>
      <c r="H107" s="190">
        <v>2.5</v>
      </c>
      <c r="I107" s="190">
        <v>19</v>
      </c>
      <c r="J107" s="190">
        <v>297</v>
      </c>
      <c r="K107" s="41"/>
      <c r="L107" s="190">
        <v>30</v>
      </c>
    </row>
    <row r="108" spans="1:12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>
      <c r="A110" s="24"/>
      <c r="B110" s="17"/>
      <c r="C110" s="8"/>
      <c r="D110" s="18" t="s">
        <v>24</v>
      </c>
      <c r="E110" s="9"/>
      <c r="F110" s="19">
        <f>SUM(F103:F109)</f>
        <v>768</v>
      </c>
      <c r="G110" s="19">
        <f>SUM(G103:G109)</f>
        <v>20.83</v>
      </c>
      <c r="H110" s="19">
        <f>SUM(H103:H109)</f>
        <v>28.419999999999998</v>
      </c>
      <c r="I110" s="19">
        <f>SUM(I103:I109)</f>
        <v>100.31</v>
      </c>
      <c r="J110" s="19">
        <f>SUM(J103:J109)</f>
        <v>920.92</v>
      </c>
      <c r="K110" s="25"/>
      <c r="L110" s="19">
        <f>SUM(L103:L109)</f>
        <v>78.400000000000006</v>
      </c>
    </row>
    <row r="111" spans="1:12">
      <c r="A111" s="26">
        <f>A103</f>
        <v>4</v>
      </c>
      <c r="B111" s="13">
        <f>B103</f>
        <v>1</v>
      </c>
      <c r="C111" s="10" t="s">
        <v>21</v>
      </c>
      <c r="D111" s="7" t="s">
        <v>64</v>
      </c>
      <c r="E111" s="39"/>
      <c r="F111" s="40"/>
      <c r="G111" s="40"/>
      <c r="H111" s="40"/>
      <c r="I111" s="40"/>
      <c r="J111" s="40"/>
      <c r="K111" s="41"/>
      <c r="L111" s="40"/>
    </row>
    <row r="112" spans="1:12">
      <c r="A112" s="23"/>
      <c r="B112" s="15"/>
      <c r="C112" s="11"/>
      <c r="D112" s="7" t="s">
        <v>65</v>
      </c>
      <c r="E112" s="39"/>
      <c r="F112" s="40"/>
      <c r="G112" s="40"/>
      <c r="H112" s="40"/>
      <c r="I112" s="40"/>
      <c r="J112" s="40"/>
      <c r="K112" s="41"/>
      <c r="L112" s="40"/>
    </row>
    <row r="113" spans="1:12">
      <c r="A113" s="23"/>
      <c r="B113" s="15"/>
      <c r="C113" s="11"/>
      <c r="D113" s="7" t="s">
        <v>22</v>
      </c>
      <c r="E113" s="39"/>
      <c r="F113" s="40"/>
      <c r="G113" s="40"/>
      <c r="H113" s="40"/>
      <c r="I113" s="40"/>
      <c r="J113" s="40"/>
      <c r="K113" s="41"/>
      <c r="L113" s="40"/>
    </row>
    <row r="114" spans="1:12">
      <c r="A114" s="23"/>
      <c r="B114" s="15"/>
      <c r="C114" s="11"/>
      <c r="D114" s="7" t="s">
        <v>23</v>
      </c>
      <c r="E114" s="39"/>
      <c r="F114" s="40"/>
      <c r="G114" s="40"/>
      <c r="H114" s="40"/>
      <c r="I114" s="40"/>
      <c r="J114" s="40"/>
      <c r="K114" s="41"/>
      <c r="L114" s="40"/>
    </row>
    <row r="115" spans="1:12">
      <c r="A115" s="23"/>
      <c r="B115" s="15"/>
      <c r="C115" s="11"/>
      <c r="D115" s="7" t="s">
        <v>66</v>
      </c>
      <c r="E115" s="39"/>
      <c r="F115" s="40"/>
      <c r="G115" s="40"/>
      <c r="H115" s="40"/>
      <c r="I115" s="40"/>
      <c r="J115" s="40"/>
      <c r="K115" s="41"/>
      <c r="L115" s="40"/>
    </row>
    <row r="116" spans="1:12">
      <c r="A116" s="23"/>
      <c r="B116" s="15"/>
      <c r="C116" s="11"/>
      <c r="D116" s="7" t="s">
        <v>67</v>
      </c>
      <c r="E116" s="39"/>
      <c r="F116" s="40"/>
      <c r="G116" s="40"/>
      <c r="H116" s="40"/>
      <c r="I116" s="40"/>
      <c r="J116" s="40"/>
      <c r="K116" s="41"/>
      <c r="L116" s="40"/>
    </row>
    <row r="117" spans="1:12">
      <c r="A117" s="23"/>
      <c r="B117" s="15"/>
      <c r="C117" s="11"/>
      <c r="D117" s="7" t="s">
        <v>68</v>
      </c>
      <c r="E117" s="39"/>
      <c r="F117" s="40"/>
      <c r="G117" s="40"/>
      <c r="H117" s="40"/>
      <c r="I117" s="40"/>
      <c r="J117" s="40"/>
      <c r="K117" s="41"/>
      <c r="L117" s="40"/>
    </row>
    <row r="118" spans="1:12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>
      <c r="A120" s="24"/>
      <c r="B120" s="17"/>
      <c r="C120" s="8"/>
      <c r="D120" s="18" t="s">
        <v>24</v>
      </c>
      <c r="E120" s="9"/>
      <c r="F120" s="19">
        <f>SUM(F111:F119)</f>
        <v>0</v>
      </c>
      <c r="G120" s="19">
        <f>SUM(G111:G119)</f>
        <v>0</v>
      </c>
      <c r="H120" s="19">
        <f>SUM(H111:H119)</f>
        <v>0</v>
      </c>
      <c r="I120" s="19">
        <f>SUM(I111:I119)</f>
        <v>0</v>
      </c>
      <c r="J120" s="19">
        <f>SUM(J111:J119)</f>
        <v>0</v>
      </c>
      <c r="K120" s="25"/>
      <c r="L120" s="19">
        <f>SUM(L111:L119)</f>
        <v>0</v>
      </c>
    </row>
    <row r="121" spans="1:12" ht="15.75" thickBot="1">
      <c r="A121" s="29">
        <f>A103</f>
        <v>4</v>
      </c>
      <c r="B121" s="30">
        <f>B103</f>
        <v>1</v>
      </c>
      <c r="C121" s="180" t="s">
        <v>4</v>
      </c>
      <c r="D121" s="181"/>
      <c r="E121" s="31"/>
      <c r="F121" s="32">
        <f>F110+F120</f>
        <v>768</v>
      </c>
      <c r="G121" s="32">
        <f>G110+G120</f>
        <v>20.83</v>
      </c>
      <c r="H121" s="32">
        <f>H110+H120</f>
        <v>28.419999999999998</v>
      </c>
      <c r="I121" s="32">
        <f>I110+I120</f>
        <v>100.31</v>
      </c>
      <c r="J121" s="32">
        <f>J110+J120</f>
        <v>920.92</v>
      </c>
      <c r="K121" s="32"/>
      <c r="L121" s="32">
        <f>L110+L120</f>
        <v>78.400000000000006</v>
      </c>
    </row>
    <row r="122" spans="1:12">
      <c r="A122" s="14">
        <v>4</v>
      </c>
      <c r="B122" s="15">
        <v>2</v>
      </c>
      <c r="C122" s="22" t="s">
        <v>20</v>
      </c>
      <c r="D122" s="186" t="s">
        <v>32</v>
      </c>
      <c r="E122" s="187" t="s">
        <v>41</v>
      </c>
      <c r="F122" s="123">
        <v>150</v>
      </c>
      <c r="G122" s="55">
        <v>0.6</v>
      </c>
      <c r="H122" s="55">
        <v>0.6</v>
      </c>
      <c r="I122" s="55">
        <v>14.7</v>
      </c>
      <c r="J122" s="55">
        <v>70.5</v>
      </c>
      <c r="K122" s="189">
        <v>24</v>
      </c>
      <c r="L122" s="190">
        <v>24.9</v>
      </c>
    </row>
    <row r="123" spans="1:12">
      <c r="A123" s="14"/>
      <c r="B123" s="15"/>
      <c r="C123" s="11"/>
      <c r="D123" s="186" t="s">
        <v>22</v>
      </c>
      <c r="E123" s="217" t="s">
        <v>99</v>
      </c>
      <c r="F123" s="188">
        <v>100</v>
      </c>
      <c r="G123" s="56">
        <v>17.23</v>
      </c>
      <c r="H123" s="56">
        <v>16.75</v>
      </c>
      <c r="I123" s="56">
        <v>9.3800000000000008</v>
      </c>
      <c r="J123" s="56">
        <v>258.3</v>
      </c>
      <c r="K123" s="189">
        <v>90</v>
      </c>
      <c r="L123" s="190">
        <v>51.89</v>
      </c>
    </row>
    <row r="124" spans="1:12">
      <c r="A124" s="14"/>
      <c r="B124" s="15"/>
      <c r="C124" s="11"/>
      <c r="D124" s="186" t="s">
        <v>23</v>
      </c>
      <c r="E124" s="191" t="s">
        <v>59</v>
      </c>
      <c r="F124" s="189">
        <v>180</v>
      </c>
      <c r="G124" s="59">
        <v>4.01</v>
      </c>
      <c r="H124" s="59">
        <v>5.89</v>
      </c>
      <c r="I124" s="59">
        <v>40.72</v>
      </c>
      <c r="J124" s="59">
        <v>229.79</v>
      </c>
      <c r="K124" s="189">
        <v>53</v>
      </c>
      <c r="L124" s="190">
        <v>13.2</v>
      </c>
    </row>
    <row r="125" spans="1:12" ht="30">
      <c r="A125" s="14"/>
      <c r="B125" s="15"/>
      <c r="C125" s="11"/>
      <c r="D125" s="192" t="s">
        <v>33</v>
      </c>
      <c r="E125" s="217" t="s">
        <v>100</v>
      </c>
      <c r="F125" s="188">
        <v>200</v>
      </c>
      <c r="G125" s="55">
        <v>0</v>
      </c>
      <c r="H125" s="55">
        <v>0</v>
      </c>
      <c r="I125" s="55">
        <v>19.940000000000001</v>
      </c>
      <c r="J125" s="58">
        <v>80.3</v>
      </c>
      <c r="K125" s="189">
        <v>95</v>
      </c>
      <c r="L125" s="190">
        <v>6.57</v>
      </c>
    </row>
    <row r="126" spans="1:12">
      <c r="A126" s="14"/>
      <c r="B126" s="15"/>
      <c r="C126" s="11"/>
      <c r="D126" s="192" t="s">
        <v>34</v>
      </c>
      <c r="E126" s="191" t="s">
        <v>43</v>
      </c>
      <c r="F126" s="188">
        <v>20</v>
      </c>
      <c r="G126" s="55">
        <v>1.52</v>
      </c>
      <c r="H126" s="55">
        <v>0.16</v>
      </c>
      <c r="I126" s="55">
        <v>9.84</v>
      </c>
      <c r="J126" s="55">
        <v>47</v>
      </c>
      <c r="K126" s="59">
        <v>119</v>
      </c>
      <c r="L126" s="190">
        <v>1.36</v>
      </c>
    </row>
    <row r="127" spans="1:12">
      <c r="A127" s="14"/>
      <c r="B127" s="15"/>
      <c r="C127" s="11"/>
      <c r="D127" s="192" t="s">
        <v>34</v>
      </c>
      <c r="E127" s="191" t="s">
        <v>54</v>
      </c>
      <c r="F127" s="189">
        <v>20</v>
      </c>
      <c r="G127" s="55">
        <v>1.32</v>
      </c>
      <c r="H127" s="55">
        <v>0.24</v>
      </c>
      <c r="I127" s="55">
        <v>8.0399999999999991</v>
      </c>
      <c r="J127" s="58">
        <v>39.6</v>
      </c>
      <c r="K127" s="189">
        <v>120</v>
      </c>
      <c r="L127" s="190">
        <v>1.25</v>
      </c>
    </row>
    <row r="128" spans="1:12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192"/>
      <c r="L128" s="40"/>
    </row>
    <row r="129" spans="1:12">
      <c r="A129" s="16"/>
      <c r="B129" s="17"/>
      <c r="C129" s="8"/>
      <c r="D129" s="18" t="s">
        <v>24</v>
      </c>
      <c r="E129" s="9"/>
      <c r="F129" s="19">
        <f>SUM(F122:F128)</f>
        <v>670</v>
      </c>
      <c r="G129" s="19">
        <f>SUM(G122:G128)</f>
        <v>24.680000000000003</v>
      </c>
      <c r="H129" s="19">
        <f>SUM(H122:H128)</f>
        <v>23.64</v>
      </c>
      <c r="I129" s="19">
        <f>SUM(I122:I128)</f>
        <v>102.62</v>
      </c>
      <c r="J129" s="19">
        <f>SUM(J122:J128)</f>
        <v>725.49</v>
      </c>
      <c r="K129" s="25"/>
      <c r="L129" s="19">
        <f>SUM(L122:L128)</f>
        <v>99.17</v>
      </c>
    </row>
    <row r="130" spans="1:12">
      <c r="A130" s="13">
        <f>A122</f>
        <v>4</v>
      </c>
      <c r="B130" s="13">
        <f>B122</f>
        <v>2</v>
      </c>
      <c r="C130" s="10" t="s">
        <v>21</v>
      </c>
      <c r="D130" s="7" t="s">
        <v>64</v>
      </c>
      <c r="E130" s="39"/>
      <c r="F130" s="40"/>
      <c r="G130" s="40"/>
      <c r="H130" s="40"/>
      <c r="I130" s="40"/>
      <c r="J130" s="40"/>
      <c r="K130" s="41"/>
      <c r="L130" s="40"/>
    </row>
    <row r="131" spans="1:12">
      <c r="A131" s="14"/>
      <c r="B131" s="15"/>
      <c r="C131" s="11"/>
      <c r="D131" s="7" t="s">
        <v>65</v>
      </c>
      <c r="E131" s="39"/>
      <c r="F131" s="40"/>
      <c r="G131" s="40"/>
      <c r="H131" s="40"/>
      <c r="I131" s="40"/>
      <c r="J131" s="40"/>
      <c r="K131" s="41"/>
      <c r="L131" s="40"/>
    </row>
    <row r="132" spans="1:12">
      <c r="A132" s="14"/>
      <c r="B132" s="15"/>
      <c r="C132" s="11"/>
      <c r="D132" s="7" t="s">
        <v>22</v>
      </c>
      <c r="E132" s="39"/>
      <c r="F132" s="40"/>
      <c r="G132" s="40"/>
      <c r="H132" s="40"/>
      <c r="I132" s="40"/>
      <c r="J132" s="40"/>
      <c r="K132" s="41"/>
      <c r="L132" s="40"/>
    </row>
    <row r="133" spans="1:12">
      <c r="A133" s="14"/>
      <c r="B133" s="15"/>
      <c r="C133" s="11"/>
      <c r="D133" s="7" t="s">
        <v>23</v>
      </c>
      <c r="E133" s="39"/>
      <c r="F133" s="40"/>
      <c r="G133" s="40"/>
      <c r="H133" s="40"/>
      <c r="I133" s="40"/>
      <c r="J133" s="40"/>
      <c r="K133" s="41"/>
      <c r="L133" s="40"/>
    </row>
    <row r="134" spans="1:12">
      <c r="A134" s="14"/>
      <c r="B134" s="15"/>
      <c r="C134" s="11"/>
      <c r="D134" s="7" t="s">
        <v>66</v>
      </c>
      <c r="E134" s="39"/>
      <c r="F134" s="40"/>
      <c r="G134" s="40"/>
      <c r="H134" s="40"/>
      <c r="I134" s="40"/>
      <c r="J134" s="40"/>
      <c r="K134" s="41"/>
      <c r="L134" s="40"/>
    </row>
    <row r="135" spans="1:12">
      <c r="A135" s="14"/>
      <c r="B135" s="15"/>
      <c r="C135" s="11"/>
      <c r="D135" s="7" t="s">
        <v>67</v>
      </c>
      <c r="E135" s="39"/>
      <c r="F135" s="40"/>
      <c r="G135" s="40"/>
      <c r="H135" s="40"/>
      <c r="I135" s="40"/>
      <c r="J135" s="40"/>
      <c r="K135" s="41"/>
      <c r="L135" s="40"/>
    </row>
    <row r="136" spans="1:12">
      <c r="A136" s="14"/>
      <c r="B136" s="15"/>
      <c r="C136" s="11"/>
      <c r="D136" s="7" t="s">
        <v>68</v>
      </c>
      <c r="E136" s="39"/>
      <c r="F136" s="40"/>
      <c r="G136" s="40"/>
      <c r="H136" s="40"/>
      <c r="I136" s="40"/>
      <c r="J136" s="40"/>
      <c r="K136" s="41"/>
      <c r="L136" s="40"/>
    </row>
    <row r="137" spans="1:12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>
      <c r="A138" s="14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>
      <c r="A139" s="16"/>
      <c r="B139" s="17"/>
      <c r="C139" s="8"/>
      <c r="D139" s="18" t="s">
        <v>24</v>
      </c>
      <c r="E139" s="9"/>
      <c r="F139" s="19">
        <f>SUM(F130:F138)</f>
        <v>0</v>
      </c>
      <c r="G139" s="19">
        <f>SUM(G130:G138)</f>
        <v>0</v>
      </c>
      <c r="H139" s="19">
        <f>SUM(H130:H138)</f>
        <v>0</v>
      </c>
      <c r="I139" s="19">
        <f>SUM(I130:I138)</f>
        <v>0</v>
      </c>
      <c r="J139" s="19">
        <f>SUM(J130:J138)</f>
        <v>0</v>
      </c>
      <c r="K139" s="25"/>
      <c r="L139" s="19">
        <f>SUM(L130:L138)</f>
        <v>0</v>
      </c>
    </row>
    <row r="140" spans="1:12" ht="15.75" thickBot="1">
      <c r="A140" s="33">
        <f>A122</f>
        <v>4</v>
      </c>
      <c r="B140" s="33">
        <f>B122</f>
        <v>2</v>
      </c>
      <c r="C140" s="180" t="s">
        <v>4</v>
      </c>
      <c r="D140" s="181"/>
      <c r="E140" s="31"/>
      <c r="F140" s="32">
        <f>F129+F139</f>
        <v>670</v>
      </c>
      <c r="G140" s="32">
        <f>G129+G139</f>
        <v>24.680000000000003</v>
      </c>
      <c r="H140" s="32">
        <f>H129+H139</f>
        <v>23.64</v>
      </c>
      <c r="I140" s="32">
        <f>I129+I139</f>
        <v>102.62</v>
      </c>
      <c r="J140" s="32">
        <f>J129+J139</f>
        <v>725.49</v>
      </c>
      <c r="K140" s="32"/>
      <c r="L140" s="32">
        <f>L129+L139</f>
        <v>99.17</v>
      </c>
    </row>
    <row r="141" spans="1:12">
      <c r="A141" s="20">
        <v>4</v>
      </c>
      <c r="B141" s="21">
        <v>3</v>
      </c>
      <c r="C141" s="22" t="s">
        <v>20</v>
      </c>
      <c r="D141" s="186" t="s">
        <v>32</v>
      </c>
      <c r="E141" s="187" t="s">
        <v>50</v>
      </c>
      <c r="F141" s="188">
        <v>17</v>
      </c>
      <c r="G141" s="55">
        <v>2.48</v>
      </c>
      <c r="H141" s="55">
        <v>3.96</v>
      </c>
      <c r="I141" s="55">
        <v>0.68</v>
      </c>
      <c r="J141" s="188">
        <v>48.11</v>
      </c>
      <c r="K141" s="192"/>
      <c r="L141" s="190">
        <v>11</v>
      </c>
    </row>
    <row r="142" spans="1:12">
      <c r="A142" s="23"/>
      <c r="B142" s="15"/>
      <c r="C142" s="11"/>
      <c r="D142" s="186" t="s">
        <v>32</v>
      </c>
      <c r="E142" s="187" t="s">
        <v>49</v>
      </c>
      <c r="F142" s="188">
        <v>100</v>
      </c>
      <c r="G142" s="55">
        <v>0.8</v>
      </c>
      <c r="H142" s="55">
        <v>0.2</v>
      </c>
      <c r="I142" s="55">
        <v>7.5</v>
      </c>
      <c r="J142" s="55">
        <v>38</v>
      </c>
      <c r="K142" s="189">
        <v>137</v>
      </c>
      <c r="L142" s="190">
        <v>24.8</v>
      </c>
    </row>
    <row r="143" spans="1:12">
      <c r="A143" s="23"/>
      <c r="B143" s="15"/>
      <c r="C143" s="11"/>
      <c r="D143" s="186" t="s">
        <v>22</v>
      </c>
      <c r="E143" s="187" t="s">
        <v>101</v>
      </c>
      <c r="F143" s="188">
        <v>200</v>
      </c>
      <c r="G143" s="55">
        <v>30.59</v>
      </c>
      <c r="H143" s="55">
        <v>13.4</v>
      </c>
      <c r="I143" s="55">
        <v>43.45</v>
      </c>
      <c r="J143" s="55">
        <v>419.82</v>
      </c>
      <c r="K143" s="189">
        <v>230</v>
      </c>
      <c r="L143" s="190">
        <v>50.5</v>
      </c>
    </row>
    <row r="144" spans="1:12">
      <c r="A144" s="23"/>
      <c r="B144" s="15"/>
      <c r="C144" s="11"/>
      <c r="D144" s="192" t="s">
        <v>33</v>
      </c>
      <c r="E144" s="191" t="s">
        <v>75</v>
      </c>
      <c r="F144" s="189">
        <v>200</v>
      </c>
      <c r="G144" s="55">
        <v>0.04</v>
      </c>
      <c r="H144" s="55">
        <v>0</v>
      </c>
      <c r="I144" s="55">
        <v>7.4</v>
      </c>
      <c r="J144" s="58">
        <v>30.26</v>
      </c>
      <c r="K144" s="189">
        <v>113</v>
      </c>
      <c r="L144" s="190">
        <v>3.35</v>
      </c>
    </row>
    <row r="145" spans="1:12">
      <c r="A145" s="23"/>
      <c r="B145" s="15"/>
      <c r="C145" s="11"/>
      <c r="D145" s="192" t="s">
        <v>34</v>
      </c>
      <c r="E145" s="187" t="s">
        <v>39</v>
      </c>
      <c r="F145" s="188">
        <v>35</v>
      </c>
      <c r="G145" s="55">
        <v>2.63</v>
      </c>
      <c r="H145" s="55">
        <v>1.01</v>
      </c>
      <c r="I145" s="55">
        <v>17.43</v>
      </c>
      <c r="J145" s="55">
        <v>91.7</v>
      </c>
      <c r="K145" s="59">
        <v>121</v>
      </c>
      <c r="L145" s="190">
        <v>4.5</v>
      </c>
    </row>
    <row r="146" spans="1:12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>
      <c r="A148" s="24"/>
      <c r="B148" s="17"/>
      <c r="C148" s="8"/>
      <c r="D148" s="18" t="s">
        <v>24</v>
      </c>
      <c r="E148" s="9"/>
      <c r="F148" s="19">
        <f>SUM(F141:F147)</f>
        <v>552</v>
      </c>
      <c r="G148" s="19">
        <f>SUM(G141:G147)</f>
        <v>36.54</v>
      </c>
      <c r="H148" s="19">
        <f>SUM(H141:H147)</f>
        <v>18.570000000000004</v>
      </c>
      <c r="I148" s="19">
        <f>SUM(I141:I147)</f>
        <v>76.460000000000008</v>
      </c>
      <c r="J148" s="19">
        <f>SUM(J141:J147)</f>
        <v>627.8900000000001</v>
      </c>
      <c r="K148" s="25"/>
      <c r="L148" s="19">
        <f>SUM(L141:L147)</f>
        <v>94.149999999999991</v>
      </c>
    </row>
    <row r="149" spans="1:12">
      <c r="A149" s="26">
        <f>A141</f>
        <v>4</v>
      </c>
      <c r="B149" s="13">
        <f>B141</f>
        <v>3</v>
      </c>
      <c r="C149" s="10" t="s">
        <v>21</v>
      </c>
      <c r="D149" s="7" t="s">
        <v>64</v>
      </c>
      <c r="E149" s="39"/>
      <c r="F149" s="40"/>
      <c r="G149" s="40"/>
      <c r="H149" s="40"/>
      <c r="I149" s="40"/>
      <c r="J149" s="40"/>
      <c r="K149" s="41"/>
      <c r="L149" s="40"/>
    </row>
    <row r="150" spans="1:12">
      <c r="A150" s="23"/>
      <c r="B150" s="15"/>
      <c r="C150" s="11"/>
      <c r="D150" s="7" t="s">
        <v>65</v>
      </c>
      <c r="E150" s="39"/>
      <c r="F150" s="40"/>
      <c r="G150" s="40"/>
      <c r="H150" s="40"/>
      <c r="I150" s="40"/>
      <c r="J150" s="40"/>
      <c r="K150" s="41"/>
      <c r="L150" s="40"/>
    </row>
    <row r="151" spans="1:12">
      <c r="A151" s="23"/>
      <c r="B151" s="15"/>
      <c r="C151" s="11"/>
      <c r="D151" s="7" t="s">
        <v>22</v>
      </c>
      <c r="E151" s="39"/>
      <c r="F151" s="40"/>
      <c r="G151" s="40"/>
      <c r="H151" s="40"/>
      <c r="I151" s="40"/>
      <c r="J151" s="40"/>
      <c r="K151" s="41"/>
      <c r="L151" s="40"/>
    </row>
    <row r="152" spans="1:12">
      <c r="A152" s="23"/>
      <c r="B152" s="15"/>
      <c r="C152" s="11"/>
      <c r="D152" s="7" t="s">
        <v>23</v>
      </c>
      <c r="E152" s="39"/>
      <c r="F152" s="40"/>
      <c r="G152" s="40"/>
      <c r="H152" s="40"/>
      <c r="I152" s="40"/>
      <c r="J152" s="40"/>
      <c r="K152" s="41"/>
      <c r="L152" s="40"/>
    </row>
    <row r="153" spans="1:12">
      <c r="A153" s="23"/>
      <c r="B153" s="15"/>
      <c r="C153" s="11"/>
      <c r="D153" s="7" t="s">
        <v>66</v>
      </c>
      <c r="E153" s="39"/>
      <c r="F153" s="40"/>
      <c r="G153" s="40"/>
      <c r="H153" s="40"/>
      <c r="I153" s="40"/>
      <c r="J153" s="40"/>
      <c r="K153" s="41"/>
      <c r="L153" s="40"/>
    </row>
    <row r="154" spans="1:12">
      <c r="A154" s="23"/>
      <c r="B154" s="15"/>
      <c r="C154" s="11"/>
      <c r="D154" s="7" t="s">
        <v>67</v>
      </c>
      <c r="E154" s="39"/>
      <c r="F154" s="40"/>
      <c r="G154" s="40"/>
      <c r="H154" s="40"/>
      <c r="I154" s="40"/>
      <c r="J154" s="40"/>
      <c r="K154" s="41"/>
      <c r="L154" s="40"/>
    </row>
    <row r="155" spans="1:12">
      <c r="A155" s="23"/>
      <c r="B155" s="15"/>
      <c r="C155" s="11"/>
      <c r="D155" s="7" t="s">
        <v>68</v>
      </c>
      <c r="E155" s="39"/>
      <c r="F155" s="40"/>
      <c r="G155" s="40"/>
      <c r="H155" s="40"/>
      <c r="I155" s="40"/>
      <c r="J155" s="40"/>
      <c r="K155" s="41"/>
      <c r="L155" s="40"/>
    </row>
    <row r="156" spans="1:12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>
      <c r="A158" s="24"/>
      <c r="B158" s="17"/>
      <c r="C158" s="8"/>
      <c r="D158" s="18" t="s">
        <v>24</v>
      </c>
      <c r="E158" s="9"/>
      <c r="F158" s="19">
        <f>SUM(F149:F157)</f>
        <v>0</v>
      </c>
      <c r="G158" s="19">
        <f>SUM(G149:G157)</f>
        <v>0</v>
      </c>
      <c r="H158" s="19">
        <f>SUM(H149:H157)</f>
        <v>0</v>
      </c>
      <c r="I158" s="19">
        <f>SUM(I149:I157)</f>
        <v>0</v>
      </c>
      <c r="J158" s="19">
        <f>SUM(J149:J157)</f>
        <v>0</v>
      </c>
      <c r="K158" s="25"/>
      <c r="L158" s="19">
        <f>SUM(L149:L157)</f>
        <v>0</v>
      </c>
    </row>
    <row r="159" spans="1:12" ht="15.75" thickBot="1">
      <c r="A159" s="29">
        <f>A141</f>
        <v>4</v>
      </c>
      <c r="B159" s="30">
        <f>B141</f>
        <v>3</v>
      </c>
      <c r="C159" s="180" t="s">
        <v>4</v>
      </c>
      <c r="D159" s="181"/>
      <c r="E159" s="31"/>
      <c r="F159" s="32">
        <f>F148+F158</f>
        <v>552</v>
      </c>
      <c r="G159" s="32">
        <f>G148+G158</f>
        <v>36.54</v>
      </c>
      <c r="H159" s="32">
        <f>H148+H158</f>
        <v>18.570000000000004</v>
      </c>
      <c r="I159" s="32">
        <f>I148+I158</f>
        <v>76.460000000000008</v>
      </c>
      <c r="J159" s="32">
        <f>J148+J158</f>
        <v>627.8900000000001</v>
      </c>
      <c r="K159" s="32"/>
      <c r="L159" s="32">
        <f>L148+L158</f>
        <v>94.149999999999991</v>
      </c>
    </row>
    <row r="160" spans="1:12">
      <c r="A160" s="20">
        <v>4</v>
      </c>
      <c r="B160" s="21">
        <v>4</v>
      </c>
      <c r="C160" s="22" t="s">
        <v>20</v>
      </c>
      <c r="D160" s="5" t="s">
        <v>64</v>
      </c>
      <c r="E160" s="187" t="s">
        <v>36</v>
      </c>
      <c r="F160" s="123">
        <v>20</v>
      </c>
      <c r="G160" s="55">
        <v>4.6399999999999997</v>
      </c>
      <c r="H160" s="55">
        <v>5.9</v>
      </c>
      <c r="I160" s="55">
        <v>0</v>
      </c>
      <c r="J160" s="55">
        <v>72.8</v>
      </c>
      <c r="K160" s="189">
        <v>1</v>
      </c>
      <c r="L160" s="190">
        <v>9.08</v>
      </c>
    </row>
    <row r="161" spans="1:12">
      <c r="A161" s="23"/>
      <c r="B161" s="15"/>
      <c r="C161" s="11"/>
      <c r="D161" s="6" t="s">
        <v>22</v>
      </c>
      <c r="E161" s="187" t="s">
        <v>102</v>
      </c>
      <c r="F161" s="188">
        <v>100</v>
      </c>
      <c r="G161" s="55">
        <v>20.55</v>
      </c>
      <c r="H161" s="55">
        <v>4.1500000000000004</v>
      </c>
      <c r="I161" s="55">
        <v>2.79</v>
      </c>
      <c r="J161" s="55">
        <v>129</v>
      </c>
      <c r="K161" s="189">
        <v>146</v>
      </c>
      <c r="L161" s="190">
        <v>50.54</v>
      </c>
    </row>
    <row r="162" spans="1:12">
      <c r="A162" s="23"/>
      <c r="B162" s="15"/>
      <c r="C162" s="11"/>
      <c r="D162" s="7" t="s">
        <v>23</v>
      </c>
      <c r="E162" s="187" t="s">
        <v>84</v>
      </c>
      <c r="F162" s="188">
        <v>180</v>
      </c>
      <c r="G162" s="55">
        <v>3.98</v>
      </c>
      <c r="H162" s="55">
        <v>6.68</v>
      </c>
      <c r="I162" s="55">
        <v>31.19</v>
      </c>
      <c r="J162" s="55">
        <v>200.49</v>
      </c>
      <c r="K162" s="189">
        <v>52</v>
      </c>
      <c r="L162" s="190">
        <v>17.010000000000002</v>
      </c>
    </row>
    <row r="163" spans="1:12">
      <c r="A163" s="23"/>
      <c r="B163" s="15"/>
      <c r="C163" s="11"/>
      <c r="D163" s="7" t="s">
        <v>33</v>
      </c>
      <c r="E163" s="228" t="s">
        <v>103</v>
      </c>
      <c r="F163" s="189">
        <v>200</v>
      </c>
      <c r="G163" s="55">
        <v>0.83</v>
      </c>
      <c r="H163" s="55">
        <v>0.04</v>
      </c>
      <c r="I163" s="55">
        <v>15.16</v>
      </c>
      <c r="J163" s="58">
        <v>64.22</v>
      </c>
      <c r="K163" s="189">
        <v>102</v>
      </c>
      <c r="L163" s="190">
        <v>7.02</v>
      </c>
    </row>
    <row r="164" spans="1:12">
      <c r="A164" s="23"/>
      <c r="B164" s="15"/>
      <c r="C164" s="11"/>
      <c r="D164" s="7" t="s">
        <v>92</v>
      </c>
      <c r="E164" s="191" t="s">
        <v>43</v>
      </c>
      <c r="F164" s="189">
        <v>45</v>
      </c>
      <c r="G164" s="55">
        <v>3.42</v>
      </c>
      <c r="H164" s="55">
        <v>0.36</v>
      </c>
      <c r="I164" s="55">
        <v>22.14</v>
      </c>
      <c r="J164" s="55">
        <v>105.75</v>
      </c>
      <c r="K164" s="59">
        <v>119</v>
      </c>
      <c r="L164" s="190">
        <v>2.38</v>
      </c>
    </row>
    <row r="165" spans="1:12">
      <c r="A165" s="23"/>
      <c r="B165" s="15"/>
      <c r="C165" s="11"/>
      <c r="D165" s="6" t="s">
        <v>92</v>
      </c>
      <c r="E165" s="191" t="s">
        <v>44</v>
      </c>
      <c r="F165" s="189">
        <v>30</v>
      </c>
      <c r="G165" s="55">
        <v>1.98</v>
      </c>
      <c r="H165" s="55">
        <v>0.36</v>
      </c>
      <c r="I165" s="55">
        <v>12.06</v>
      </c>
      <c r="J165" s="55">
        <v>59.4</v>
      </c>
      <c r="K165" s="189">
        <v>120</v>
      </c>
      <c r="L165" s="190">
        <v>1.92</v>
      </c>
    </row>
    <row r="166" spans="1:12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>
      <c r="A167" s="24"/>
      <c r="B167" s="17"/>
      <c r="C167" s="8"/>
      <c r="D167" s="18" t="s">
        <v>24</v>
      </c>
      <c r="E167" s="9"/>
      <c r="F167" s="19">
        <f>SUM(F160:F166)</f>
        <v>575</v>
      </c>
      <c r="G167" s="19">
        <f>SUM(G160:G166)</f>
        <v>35.4</v>
      </c>
      <c r="H167" s="19">
        <f>SUM(H160:H166)</f>
        <v>17.489999999999998</v>
      </c>
      <c r="I167" s="19">
        <f>SUM(I160:I166)</f>
        <v>83.34</v>
      </c>
      <c r="J167" s="19">
        <f>SUM(J160:J166)</f>
        <v>631.66</v>
      </c>
      <c r="K167" s="25"/>
      <c r="L167" s="19">
        <f>SUM(L160:L166)</f>
        <v>87.949999999999989</v>
      </c>
    </row>
    <row r="168" spans="1:12">
      <c r="A168" s="26">
        <f>A160</f>
        <v>4</v>
      </c>
      <c r="B168" s="13">
        <f>B160</f>
        <v>4</v>
      </c>
      <c r="C168" s="10" t="s">
        <v>21</v>
      </c>
      <c r="D168" s="7" t="s">
        <v>64</v>
      </c>
      <c r="E168" s="39"/>
      <c r="F168" s="40"/>
      <c r="G168" s="40"/>
      <c r="H168" s="40"/>
      <c r="I168" s="40"/>
      <c r="J168" s="40"/>
      <c r="K168" s="41"/>
      <c r="L168" s="40"/>
    </row>
    <row r="169" spans="1:12">
      <c r="A169" s="23"/>
      <c r="B169" s="15"/>
      <c r="C169" s="11"/>
      <c r="D169" s="7" t="s">
        <v>65</v>
      </c>
      <c r="E169" s="39"/>
      <c r="F169" s="40"/>
      <c r="G169" s="40"/>
      <c r="H169" s="40"/>
      <c r="I169" s="40"/>
      <c r="J169" s="40"/>
      <c r="K169" s="41"/>
      <c r="L169" s="40"/>
    </row>
    <row r="170" spans="1:12">
      <c r="A170" s="23"/>
      <c r="B170" s="15"/>
      <c r="C170" s="11"/>
      <c r="D170" s="7" t="s">
        <v>22</v>
      </c>
      <c r="E170" s="39"/>
      <c r="F170" s="40"/>
      <c r="G170" s="40"/>
      <c r="H170" s="40"/>
      <c r="I170" s="40"/>
      <c r="J170" s="40"/>
      <c r="K170" s="41"/>
      <c r="L170" s="40"/>
    </row>
    <row r="171" spans="1:12">
      <c r="A171" s="23"/>
      <c r="B171" s="15"/>
      <c r="C171" s="11"/>
      <c r="D171" s="7" t="s">
        <v>23</v>
      </c>
      <c r="E171" s="39"/>
      <c r="F171" s="40"/>
      <c r="G171" s="40"/>
      <c r="H171" s="40"/>
      <c r="I171" s="40"/>
      <c r="J171" s="40"/>
      <c r="K171" s="41"/>
      <c r="L171" s="40"/>
    </row>
    <row r="172" spans="1:12">
      <c r="A172" s="23"/>
      <c r="B172" s="15"/>
      <c r="C172" s="11"/>
      <c r="D172" s="7" t="s">
        <v>66</v>
      </c>
      <c r="E172" s="39"/>
      <c r="F172" s="40"/>
      <c r="G172" s="40"/>
      <c r="H172" s="40"/>
      <c r="I172" s="40"/>
      <c r="J172" s="40"/>
      <c r="K172" s="41"/>
      <c r="L172" s="40"/>
    </row>
    <row r="173" spans="1:12">
      <c r="A173" s="23"/>
      <c r="B173" s="15"/>
      <c r="C173" s="11"/>
      <c r="D173" s="7" t="s">
        <v>67</v>
      </c>
      <c r="E173" s="39"/>
      <c r="F173" s="40"/>
      <c r="G173" s="40"/>
      <c r="H173" s="40"/>
      <c r="I173" s="40"/>
      <c r="J173" s="40"/>
      <c r="K173" s="41"/>
      <c r="L173" s="40"/>
    </row>
    <row r="174" spans="1:12">
      <c r="A174" s="23"/>
      <c r="B174" s="15"/>
      <c r="C174" s="11"/>
      <c r="D174" s="7" t="s">
        <v>68</v>
      </c>
      <c r="E174" s="39"/>
      <c r="F174" s="40"/>
      <c r="G174" s="40"/>
      <c r="H174" s="40"/>
      <c r="I174" s="40"/>
      <c r="J174" s="40"/>
      <c r="K174" s="41"/>
      <c r="L174" s="40"/>
    </row>
    <row r="175" spans="1:12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>
      <c r="A177" s="24"/>
      <c r="B177" s="17"/>
      <c r="C177" s="8"/>
      <c r="D177" s="18" t="s">
        <v>24</v>
      </c>
      <c r="E177" s="9"/>
      <c r="F177" s="19">
        <f>SUM(F168:F176)</f>
        <v>0</v>
      </c>
      <c r="G177" s="19">
        <f>SUM(G168:G176)</f>
        <v>0</v>
      </c>
      <c r="H177" s="19">
        <f>SUM(H168:H176)</f>
        <v>0</v>
      </c>
      <c r="I177" s="19">
        <f>SUM(I168:I176)</f>
        <v>0</v>
      </c>
      <c r="J177" s="19">
        <f>SUM(J168:J176)</f>
        <v>0</v>
      </c>
      <c r="K177" s="25"/>
      <c r="L177" s="19">
        <f>SUM(L168:L176)</f>
        <v>0</v>
      </c>
    </row>
    <row r="178" spans="1:12" ht="15.75" thickBot="1">
      <c r="A178" s="29">
        <f>A160</f>
        <v>4</v>
      </c>
      <c r="B178" s="30">
        <f>B160</f>
        <v>4</v>
      </c>
      <c r="C178" s="180" t="s">
        <v>4</v>
      </c>
      <c r="D178" s="181"/>
      <c r="E178" s="31"/>
      <c r="F178" s="32">
        <f>F167+F177</f>
        <v>575</v>
      </c>
      <c r="G178" s="32">
        <f>G167+G177</f>
        <v>35.4</v>
      </c>
      <c r="H178" s="32">
        <f>H167+H177</f>
        <v>17.489999999999998</v>
      </c>
      <c r="I178" s="32">
        <f>I167+I177</f>
        <v>83.34</v>
      </c>
      <c r="J178" s="32">
        <f>J167+J177</f>
        <v>631.66</v>
      </c>
      <c r="K178" s="32"/>
      <c r="L178" s="32">
        <f>L167+L177</f>
        <v>87.949999999999989</v>
      </c>
    </row>
    <row r="179" spans="1:12">
      <c r="A179" s="20">
        <v>4</v>
      </c>
      <c r="B179" s="21">
        <v>5</v>
      </c>
      <c r="C179" s="22" t="s">
        <v>20</v>
      </c>
      <c r="D179" s="186" t="s">
        <v>32</v>
      </c>
      <c r="E179" s="187" t="s">
        <v>41</v>
      </c>
      <c r="F179" s="123">
        <v>150</v>
      </c>
      <c r="G179" s="55">
        <v>0.6</v>
      </c>
      <c r="H179" s="55">
        <v>0.6</v>
      </c>
      <c r="I179" s="55">
        <v>14.7</v>
      </c>
      <c r="J179" s="55">
        <v>70.5</v>
      </c>
      <c r="K179" s="189">
        <v>24</v>
      </c>
      <c r="L179" s="190">
        <v>24.9</v>
      </c>
    </row>
    <row r="180" spans="1:12">
      <c r="A180" s="23"/>
      <c r="B180" s="15"/>
      <c r="C180" s="11"/>
      <c r="D180" s="186" t="s">
        <v>22</v>
      </c>
      <c r="E180" s="191" t="s">
        <v>56</v>
      </c>
      <c r="F180" s="189">
        <v>200</v>
      </c>
      <c r="G180" s="55">
        <v>20.79</v>
      </c>
      <c r="H180" s="55">
        <v>21.94</v>
      </c>
      <c r="I180" s="55">
        <v>3.72</v>
      </c>
      <c r="J180" s="55">
        <v>296.49</v>
      </c>
      <c r="K180" s="189">
        <v>66</v>
      </c>
      <c r="L180" s="190">
        <v>48.66</v>
      </c>
    </row>
    <row r="181" spans="1:12">
      <c r="A181" s="23"/>
      <c r="B181" s="15"/>
      <c r="C181" s="11"/>
      <c r="D181" s="192" t="s">
        <v>33</v>
      </c>
      <c r="E181" s="217" t="s">
        <v>60</v>
      </c>
      <c r="F181" s="188">
        <v>200</v>
      </c>
      <c r="G181" s="55">
        <v>1</v>
      </c>
      <c r="H181" s="55">
        <v>0.2</v>
      </c>
      <c r="I181" s="55">
        <v>20.2</v>
      </c>
      <c r="J181" s="55">
        <v>92</v>
      </c>
      <c r="K181" s="189">
        <v>107</v>
      </c>
      <c r="L181" s="190">
        <v>9.1999999999999993</v>
      </c>
    </row>
    <row r="182" spans="1:12">
      <c r="A182" s="23"/>
      <c r="B182" s="15"/>
      <c r="C182" s="11"/>
      <c r="D182" s="192" t="s">
        <v>34</v>
      </c>
      <c r="E182" s="187" t="s">
        <v>39</v>
      </c>
      <c r="F182" s="188">
        <v>35</v>
      </c>
      <c r="G182" s="55">
        <v>2.63</v>
      </c>
      <c r="H182" s="55">
        <v>1.01</v>
      </c>
      <c r="I182" s="55">
        <v>17.43</v>
      </c>
      <c r="J182" s="55">
        <v>91.7</v>
      </c>
      <c r="K182" s="59">
        <v>121</v>
      </c>
      <c r="L182" s="190">
        <v>4.5</v>
      </c>
    </row>
    <row r="183" spans="1:12">
      <c r="A183" s="23"/>
      <c r="B183" s="15"/>
      <c r="C183" s="11"/>
      <c r="D183" s="7"/>
      <c r="E183" s="39"/>
      <c r="F183" s="40"/>
      <c r="G183" s="40"/>
      <c r="H183" s="40"/>
      <c r="I183" s="40"/>
      <c r="J183" s="40"/>
      <c r="K183" s="41"/>
      <c r="L183" s="190"/>
    </row>
    <row r="184" spans="1:12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>
      <c r="A186" s="24"/>
      <c r="B186" s="17"/>
      <c r="C186" s="8"/>
      <c r="D186" s="18" t="s">
        <v>24</v>
      </c>
      <c r="E186" s="9"/>
      <c r="F186" s="19">
        <f>SUM(F179:F185)</f>
        <v>585</v>
      </c>
      <c r="G186" s="19">
        <f>SUM(G179:G185)</f>
        <v>25.02</v>
      </c>
      <c r="H186" s="19">
        <f>SUM(H179:H185)</f>
        <v>23.750000000000004</v>
      </c>
      <c r="I186" s="19">
        <f>SUM(I179:I185)</f>
        <v>56.05</v>
      </c>
      <c r="J186" s="19">
        <f>SUM(J179:J185)</f>
        <v>550.69000000000005</v>
      </c>
      <c r="K186" s="25"/>
      <c r="L186" s="19">
        <f>SUM(L179:L185)</f>
        <v>87.26</v>
      </c>
    </row>
    <row r="187" spans="1:12">
      <c r="A187" s="26">
        <f>A179</f>
        <v>4</v>
      </c>
      <c r="B187" s="13">
        <f>B179</f>
        <v>5</v>
      </c>
      <c r="C187" s="10" t="s">
        <v>21</v>
      </c>
      <c r="D187" s="7" t="s">
        <v>64</v>
      </c>
      <c r="E187" s="39"/>
      <c r="F187" s="40"/>
      <c r="G187" s="40"/>
      <c r="H187" s="40"/>
      <c r="I187" s="40"/>
      <c r="J187" s="40"/>
      <c r="K187" s="41"/>
      <c r="L187" s="40"/>
    </row>
    <row r="188" spans="1:12">
      <c r="A188" s="23"/>
      <c r="B188" s="15"/>
      <c r="C188" s="11"/>
      <c r="D188" s="7" t="s">
        <v>65</v>
      </c>
      <c r="E188" s="39"/>
      <c r="F188" s="40"/>
      <c r="G188" s="40"/>
      <c r="H188" s="40"/>
      <c r="I188" s="40"/>
      <c r="J188" s="40"/>
      <c r="K188" s="41"/>
      <c r="L188" s="40"/>
    </row>
    <row r="189" spans="1:12">
      <c r="A189" s="23"/>
      <c r="B189" s="15"/>
      <c r="C189" s="11"/>
      <c r="D189" s="7" t="s">
        <v>22</v>
      </c>
      <c r="E189" s="39"/>
      <c r="F189" s="40"/>
      <c r="G189" s="40"/>
      <c r="H189" s="40"/>
      <c r="I189" s="40"/>
      <c r="J189" s="40"/>
      <c r="K189" s="41"/>
      <c r="L189" s="40"/>
    </row>
    <row r="190" spans="1:12">
      <c r="A190" s="23"/>
      <c r="B190" s="15"/>
      <c r="C190" s="11"/>
      <c r="D190" s="7" t="s">
        <v>23</v>
      </c>
      <c r="E190" s="39"/>
      <c r="F190" s="40"/>
      <c r="G190" s="40"/>
      <c r="H190" s="40"/>
      <c r="I190" s="40"/>
      <c r="J190" s="40"/>
      <c r="K190" s="41"/>
      <c r="L190" s="40"/>
    </row>
    <row r="191" spans="1:12">
      <c r="A191" s="23"/>
      <c r="B191" s="15"/>
      <c r="C191" s="11"/>
      <c r="D191" s="7" t="s">
        <v>66</v>
      </c>
      <c r="E191" s="39"/>
      <c r="F191" s="40"/>
      <c r="G191" s="40"/>
      <c r="H191" s="40"/>
      <c r="I191" s="40"/>
      <c r="J191" s="40"/>
      <c r="K191" s="41"/>
      <c r="L191" s="40"/>
    </row>
    <row r="192" spans="1:12">
      <c r="A192" s="23"/>
      <c r="B192" s="15"/>
      <c r="C192" s="11"/>
      <c r="D192" s="7" t="s">
        <v>67</v>
      </c>
      <c r="E192" s="39"/>
      <c r="F192" s="40"/>
      <c r="G192" s="40"/>
      <c r="H192" s="40"/>
      <c r="I192" s="40"/>
      <c r="J192" s="40"/>
      <c r="K192" s="41"/>
      <c r="L192" s="40"/>
    </row>
    <row r="193" spans="1:12">
      <c r="A193" s="23"/>
      <c r="B193" s="15"/>
      <c r="C193" s="11"/>
      <c r="D193" s="7" t="s">
        <v>68</v>
      </c>
      <c r="E193" s="39"/>
      <c r="F193" s="40"/>
      <c r="G193" s="40"/>
      <c r="H193" s="40"/>
      <c r="I193" s="40"/>
      <c r="J193" s="40"/>
      <c r="K193" s="41"/>
      <c r="L193" s="40"/>
    </row>
    <row r="194" spans="1:12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>
      <c r="A196" s="24"/>
      <c r="B196" s="17"/>
      <c r="C196" s="8"/>
      <c r="D196" s="18" t="s">
        <v>24</v>
      </c>
      <c r="E196" s="9"/>
      <c r="F196" s="19">
        <f>SUM(F187:F195)</f>
        <v>0</v>
      </c>
      <c r="G196" s="19">
        <f>SUM(G187:G195)</f>
        <v>0</v>
      </c>
      <c r="H196" s="19">
        <f>SUM(H187:H195)</f>
        <v>0</v>
      </c>
      <c r="I196" s="19">
        <f>SUM(I187:I195)</f>
        <v>0</v>
      </c>
      <c r="J196" s="19">
        <f>SUM(J187:J195)</f>
        <v>0</v>
      </c>
      <c r="K196" s="25"/>
      <c r="L196" s="19">
        <f>SUM(L187:L195)</f>
        <v>0</v>
      </c>
    </row>
    <row r="197" spans="1:12" ht="15.75" thickBot="1">
      <c r="A197" s="29">
        <v>4</v>
      </c>
      <c r="B197" s="30">
        <f>'1-10'!B82</f>
        <v>5</v>
      </c>
      <c r="C197" s="180" t="s">
        <v>4</v>
      </c>
      <c r="D197" s="181"/>
      <c r="E197" s="31"/>
      <c r="F197" s="32">
        <f>'1-10'!F89+'1-10'!F99</f>
        <v>620</v>
      </c>
      <c r="G197" s="32">
        <f>'1-10'!G89+'1-10'!G99</f>
        <v>28.299999999999997</v>
      </c>
      <c r="H197" s="32">
        <f>'1-10'!H89+'1-10'!H99</f>
        <v>19.429999999999996</v>
      </c>
      <c r="I197" s="32">
        <f>'1-10'!I89+'1-10'!I99</f>
        <v>99.13</v>
      </c>
      <c r="J197" s="32">
        <f>'1-10'!J89+'1-10'!J99</f>
        <v>687.71000000000015</v>
      </c>
      <c r="K197" s="32"/>
      <c r="L197" s="32">
        <f>'1-10'!L89+'1-10'!L99</f>
        <v>104.98</v>
      </c>
    </row>
    <row r="198" spans="1:12" ht="15.75" thickBot="1">
      <c r="A198" s="27"/>
      <c r="B198" s="28"/>
      <c r="C198" s="182" t="s">
        <v>5</v>
      </c>
      <c r="D198" s="182"/>
      <c r="E198" s="182"/>
      <c r="F198" s="171">
        <f>(F121+F140+F159+F178+F197+F26+F45+F64+F83+F102)/(IF(F121=0,0,1)+IF(F140=0,0,1)+IF(F159=0,0,1)+IF(F178=0,0,1)+IF(F197=0,0,1)+IF(F26=0,0,1)+IF(F45=0,0,1)+IF(F64=0,0,1)+IF(F83=0,0,1)+IF([1]Лист1!F102=0,0,1))</f>
        <v>620.29999999999995</v>
      </c>
      <c r="G198" s="171">
        <f>(G121+G140+G159+G178+G197+G26+G45+G64+G83+G102)/(IF(G121=0,0,1)+IF(G140=0,0,1)+IF(G159=0,0,1)+IF(G178=0,0,1)+IF(G197=0,0,1)+IF(G26=0,0,1)+IF(G45=0,0,1)+IF(G64=0,0,1)+IF(G83=0,0,1)+IF([1]Лист1!G102=0,0,1))</f>
        <v>28.545999999999999</v>
      </c>
      <c r="H198" s="171">
        <f>(H121+H140+H159+H178+H197+H26+H45+H64+H83+H102)/(IF(H121=0,0,1)+IF(H140=0,0,1)+IF(H159=0,0,1)+IF(H178=0,0,1)+IF(H197=0,0,1)+IF(H26=0,0,1)+IF(H45=0,0,1)+IF(H64=0,0,1)+IF(H83=0,0,1)+IF([1]Лист1!H102=0,0,1))</f>
        <v>23.79</v>
      </c>
      <c r="I198" s="171">
        <f>(I121+I140+I159+I178+I197+I26+I45+I64+I83+I102)/(IF(I121=0,0,1)+IF(I140=0,0,1)+IF(I159=0,0,1)+IF(I178=0,0,1)+IF(I197=0,0,1)+IF(I26=0,0,1)+IF(I45=0,0,1)+IF(I64=0,0,1)+IF(I83=0,0,1)+IF([1]Лист1!I102=0,0,1))</f>
        <v>84.128</v>
      </c>
      <c r="J198" s="171">
        <f>(J121+J140+J159+J178+J197+J26+J45+J64+J83+J102)/(IF(J121=0,0,1)+IF(J140=0,0,1)+IF(J159=0,0,1)+IF(J178=0,0,1)+IF(J197=0,0,1)+IF(J26=0,0,1)+IF(J45=0,0,1)+IF(J64=0,0,1)+IF(J83=0,0,1)+IF([1]Лист1!J102=0,0,1))</f>
        <v>686.721</v>
      </c>
      <c r="K198" s="171"/>
      <c r="L198" s="171">
        <f>(L121+L140+L159+L178+L197+L26+L45+L64+L83+L102)/(IF(L121=0,0,1)+IF(L140=0,0,1)+IF(L159=0,0,1)+IF(L178=0,0,1)+IF(L197=0,0,1)+IF(L26=0,0,1)+IF(L45=0,0,1)+IF(L64=0,0,1)+IF(L83=0,0,1)+IF([1]Лист1!L102=0,0,1))</f>
        <v>93.49499999999999</v>
      </c>
    </row>
  </sheetData>
  <mergeCells count="14">
    <mergeCell ref="C197:D197"/>
    <mergeCell ref="C198:E198"/>
    <mergeCell ref="C83:D83"/>
    <mergeCell ref="C102:D102"/>
    <mergeCell ref="C121:D121"/>
    <mergeCell ref="C140:D140"/>
    <mergeCell ref="C159:D159"/>
    <mergeCell ref="C178:D178"/>
    <mergeCell ref="C1:E1"/>
    <mergeCell ref="H1:K1"/>
    <mergeCell ref="H2:K2"/>
    <mergeCell ref="C26:D26"/>
    <mergeCell ref="C45:D45"/>
    <mergeCell ref="C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1-10</vt:lpstr>
      <vt:lpstr>11-20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rita</cp:lastModifiedBy>
  <cp:lastPrinted>2023-11-13T08:57:23Z</cp:lastPrinted>
  <dcterms:created xsi:type="dcterms:W3CDTF">2022-05-16T14:23:56Z</dcterms:created>
  <dcterms:modified xsi:type="dcterms:W3CDTF">2026-01-20T16:18:52Z</dcterms:modified>
</cp:coreProperties>
</file>